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15360" windowHeight="8205"/>
  </bookViews>
  <sheets>
    <sheet name="Sheet1" sheetId="1" r:id="rId1"/>
    <sheet name="Sheet3" sheetId="3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1" i="1" l="1"/>
  <c r="T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W271" i="1" s="1"/>
  <c r="V247" i="1"/>
  <c r="V271" i="1" l="1"/>
  <c r="O271" i="1"/>
  <c r="N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Q271" i="1" s="1"/>
  <c r="P248" i="1"/>
  <c r="Q247" i="1"/>
  <c r="P247" i="1"/>
  <c r="P271" i="1" l="1"/>
  <c r="I271" i="1"/>
  <c r="H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71" i="1" l="1"/>
  <c r="J271" i="1"/>
  <c r="C271" i="1"/>
  <c r="B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E271" i="1" s="1"/>
  <c r="D247" i="1"/>
  <c r="D271" i="1" l="1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Y5" i="3" l="1"/>
  <c r="AY6" i="3"/>
  <c r="AY7" i="3"/>
  <c r="AY8" i="3"/>
  <c r="AY9" i="3"/>
  <c r="AY10" i="3"/>
  <c r="AZ13" i="3"/>
  <c r="BA17" i="3"/>
  <c r="BA21" i="3"/>
  <c r="AZ25" i="3"/>
  <c r="AY4" i="3"/>
  <c r="AX5" i="3"/>
  <c r="BA5" i="3" s="1"/>
  <c r="AX6" i="3"/>
  <c r="AX7" i="3"/>
  <c r="AX8" i="3"/>
  <c r="AX9" i="3"/>
  <c r="BA9" i="3" s="1"/>
  <c r="AX10" i="3"/>
  <c r="BA13" i="3"/>
  <c r="BA14" i="3"/>
  <c r="BA18" i="3"/>
  <c r="BA19" i="3"/>
  <c r="BA22" i="3"/>
  <c r="BA25" i="3"/>
  <c r="BA26" i="3"/>
  <c r="BA27" i="3"/>
  <c r="AX4" i="3"/>
  <c r="BA23" i="3"/>
  <c r="AZ23" i="3"/>
  <c r="AZ21" i="3"/>
  <c r="AZ17" i="3"/>
  <c r="BA15" i="3"/>
  <c r="AZ15" i="3"/>
  <c r="AZ14" i="3"/>
  <c r="BA10" i="3"/>
  <c r="AZ10" i="3"/>
  <c r="BA7" i="3"/>
  <c r="AZ7" i="3"/>
  <c r="BA6" i="3"/>
  <c r="AZ6" i="3"/>
  <c r="AZ5" i="3"/>
  <c r="AS13" i="3"/>
  <c r="AR13" i="3"/>
  <c r="AU10" i="3"/>
  <c r="AT10" i="3"/>
  <c r="AU9" i="3"/>
  <c r="AT9" i="3"/>
  <c r="AU8" i="3"/>
  <c r="AT8" i="3"/>
  <c r="AU7" i="3"/>
  <c r="AT7" i="3"/>
  <c r="AU6" i="3"/>
  <c r="AT6" i="3"/>
  <c r="AU5" i="3"/>
  <c r="AT5" i="3"/>
  <c r="AU4" i="3"/>
  <c r="AT4" i="3"/>
  <c r="AM28" i="3"/>
  <c r="AL28" i="3"/>
  <c r="AG28" i="3"/>
  <c r="AF28" i="3"/>
  <c r="AA28" i="3"/>
  <c r="Z28" i="3"/>
  <c r="U28" i="3"/>
  <c r="T28" i="3"/>
  <c r="AO27" i="3"/>
  <c r="AN27" i="3"/>
  <c r="AI27" i="3"/>
  <c r="AH27" i="3"/>
  <c r="AC27" i="3"/>
  <c r="AB27" i="3"/>
  <c r="W27" i="3"/>
  <c r="V27" i="3"/>
  <c r="AO26" i="3"/>
  <c r="AN26" i="3"/>
  <c r="AI26" i="3"/>
  <c r="AH26" i="3"/>
  <c r="AC26" i="3"/>
  <c r="AB26" i="3"/>
  <c r="W26" i="3"/>
  <c r="V26" i="3"/>
  <c r="AO25" i="3"/>
  <c r="AN25" i="3"/>
  <c r="AI25" i="3"/>
  <c r="AH25" i="3"/>
  <c r="AC25" i="3"/>
  <c r="AB25" i="3"/>
  <c r="W25" i="3"/>
  <c r="V25" i="3"/>
  <c r="AO24" i="3"/>
  <c r="AN24" i="3"/>
  <c r="AI24" i="3"/>
  <c r="AH24" i="3"/>
  <c r="AC24" i="3"/>
  <c r="AB24" i="3"/>
  <c r="W24" i="3"/>
  <c r="V24" i="3"/>
  <c r="AO23" i="3"/>
  <c r="AN23" i="3"/>
  <c r="AI23" i="3"/>
  <c r="AH23" i="3"/>
  <c r="AC23" i="3"/>
  <c r="AB23" i="3"/>
  <c r="W23" i="3"/>
  <c r="V23" i="3"/>
  <c r="AO22" i="3"/>
  <c r="AN22" i="3"/>
  <c r="AI22" i="3"/>
  <c r="AH22" i="3"/>
  <c r="AC22" i="3"/>
  <c r="AB22" i="3"/>
  <c r="W22" i="3"/>
  <c r="V22" i="3"/>
  <c r="AO21" i="3"/>
  <c r="AN21" i="3"/>
  <c r="AI21" i="3"/>
  <c r="AH21" i="3"/>
  <c r="AC21" i="3"/>
  <c r="AB21" i="3"/>
  <c r="W21" i="3"/>
  <c r="V21" i="3"/>
  <c r="AO20" i="3"/>
  <c r="AN20" i="3"/>
  <c r="AI20" i="3"/>
  <c r="AH20" i="3"/>
  <c r="AC20" i="3"/>
  <c r="AB20" i="3"/>
  <c r="W20" i="3"/>
  <c r="V20" i="3"/>
  <c r="AO19" i="3"/>
  <c r="AN19" i="3"/>
  <c r="AI19" i="3"/>
  <c r="AH19" i="3"/>
  <c r="AC19" i="3"/>
  <c r="AB19" i="3"/>
  <c r="W19" i="3"/>
  <c r="V19" i="3"/>
  <c r="AO18" i="3"/>
  <c r="AN18" i="3"/>
  <c r="AI18" i="3"/>
  <c r="AH18" i="3"/>
  <c r="AC18" i="3"/>
  <c r="AB18" i="3"/>
  <c r="W18" i="3"/>
  <c r="V18" i="3"/>
  <c r="AO17" i="3"/>
  <c r="AN17" i="3"/>
  <c r="AI17" i="3"/>
  <c r="AH17" i="3"/>
  <c r="AC17" i="3"/>
  <c r="AB17" i="3"/>
  <c r="W17" i="3"/>
  <c r="V17" i="3"/>
  <c r="AO16" i="3"/>
  <c r="AN16" i="3"/>
  <c r="AI16" i="3"/>
  <c r="AH16" i="3"/>
  <c r="AC16" i="3"/>
  <c r="AB16" i="3"/>
  <c r="W16" i="3"/>
  <c r="V16" i="3"/>
  <c r="AO15" i="3"/>
  <c r="AN15" i="3"/>
  <c r="AI15" i="3"/>
  <c r="AH15" i="3"/>
  <c r="AC15" i="3"/>
  <c r="AB15" i="3"/>
  <c r="W15" i="3"/>
  <c r="V15" i="3"/>
  <c r="AO14" i="3"/>
  <c r="AN14" i="3"/>
  <c r="AI14" i="3"/>
  <c r="AH14" i="3"/>
  <c r="AC14" i="3"/>
  <c r="AB14" i="3"/>
  <c r="W14" i="3"/>
  <c r="V14" i="3"/>
  <c r="AO13" i="3"/>
  <c r="AN13" i="3"/>
  <c r="AI13" i="3"/>
  <c r="AH13" i="3"/>
  <c r="AC13" i="3"/>
  <c r="AB13" i="3"/>
  <c r="W13" i="3"/>
  <c r="V13" i="3"/>
  <c r="AO12" i="3"/>
  <c r="AN12" i="3"/>
  <c r="AI12" i="3"/>
  <c r="AH12" i="3"/>
  <c r="AC12" i="3"/>
  <c r="AB12" i="3"/>
  <c r="W12" i="3"/>
  <c r="V12" i="3"/>
  <c r="AO11" i="3"/>
  <c r="AN11" i="3"/>
  <c r="AI11" i="3"/>
  <c r="AH11" i="3"/>
  <c r="AC11" i="3"/>
  <c r="AB11" i="3"/>
  <c r="W11" i="3"/>
  <c r="V11" i="3"/>
  <c r="AO10" i="3"/>
  <c r="AN10" i="3"/>
  <c r="AI10" i="3"/>
  <c r="AH10" i="3"/>
  <c r="AC10" i="3"/>
  <c r="AB10" i="3"/>
  <c r="W10" i="3"/>
  <c r="V10" i="3"/>
  <c r="AO9" i="3"/>
  <c r="AN9" i="3"/>
  <c r="AI9" i="3"/>
  <c r="AH9" i="3"/>
  <c r="AC9" i="3"/>
  <c r="AB9" i="3"/>
  <c r="W9" i="3"/>
  <c r="V9" i="3"/>
  <c r="AO8" i="3"/>
  <c r="AN8" i="3"/>
  <c r="AI8" i="3"/>
  <c r="AH8" i="3"/>
  <c r="AC8" i="3"/>
  <c r="AB8" i="3"/>
  <c r="W8" i="3"/>
  <c r="V8" i="3"/>
  <c r="AO7" i="3"/>
  <c r="AN7" i="3"/>
  <c r="AI7" i="3"/>
  <c r="AH7" i="3"/>
  <c r="AC7" i="3"/>
  <c r="AB7" i="3"/>
  <c r="W7" i="3"/>
  <c r="V7" i="3"/>
  <c r="AO6" i="3"/>
  <c r="AN6" i="3"/>
  <c r="AI6" i="3"/>
  <c r="AH6" i="3"/>
  <c r="AC6" i="3"/>
  <c r="AB6" i="3"/>
  <c r="W6" i="3"/>
  <c r="V6" i="3"/>
  <c r="AO5" i="3"/>
  <c r="AN5" i="3"/>
  <c r="AI5" i="3"/>
  <c r="AH5" i="3"/>
  <c r="AC5" i="3"/>
  <c r="AB5" i="3"/>
  <c r="W5" i="3"/>
  <c r="V5" i="3"/>
  <c r="AO4" i="3"/>
  <c r="AO28" i="3" s="1"/>
  <c r="AN4" i="3"/>
  <c r="AI4" i="3"/>
  <c r="AI28" i="3" s="1"/>
  <c r="AH4" i="3"/>
  <c r="AC4" i="3"/>
  <c r="AC28" i="3" s="1"/>
  <c r="AB4" i="3"/>
  <c r="W4" i="3"/>
  <c r="W28" i="3" s="1"/>
  <c r="V4" i="3"/>
  <c r="O28" i="3"/>
  <c r="N28" i="3"/>
  <c r="I28" i="3"/>
  <c r="H28" i="3"/>
  <c r="C28" i="3"/>
  <c r="B28" i="3"/>
  <c r="Q27" i="3"/>
  <c r="P27" i="3"/>
  <c r="K27" i="3"/>
  <c r="J27" i="3"/>
  <c r="E27" i="3"/>
  <c r="D27" i="3"/>
  <c r="Q26" i="3"/>
  <c r="P26" i="3"/>
  <c r="K26" i="3"/>
  <c r="J26" i="3"/>
  <c r="E26" i="3"/>
  <c r="D26" i="3"/>
  <c r="Q25" i="3"/>
  <c r="P25" i="3"/>
  <c r="K25" i="3"/>
  <c r="J25" i="3"/>
  <c r="E25" i="3"/>
  <c r="D25" i="3"/>
  <c r="Q24" i="3"/>
  <c r="P24" i="3"/>
  <c r="K24" i="3"/>
  <c r="J24" i="3"/>
  <c r="E24" i="3"/>
  <c r="D24" i="3"/>
  <c r="Q23" i="3"/>
  <c r="P23" i="3"/>
  <c r="K23" i="3"/>
  <c r="J23" i="3"/>
  <c r="E23" i="3"/>
  <c r="D23" i="3"/>
  <c r="Q22" i="3"/>
  <c r="P22" i="3"/>
  <c r="K22" i="3"/>
  <c r="J22" i="3"/>
  <c r="E22" i="3"/>
  <c r="Q21" i="3"/>
  <c r="P21" i="3"/>
  <c r="K21" i="3"/>
  <c r="J21" i="3"/>
  <c r="E21" i="3"/>
  <c r="D21" i="3"/>
  <c r="Q20" i="3"/>
  <c r="P20" i="3"/>
  <c r="K20" i="3"/>
  <c r="J20" i="3"/>
  <c r="E20" i="3"/>
  <c r="D20" i="3"/>
  <c r="Q19" i="3"/>
  <c r="P19" i="3"/>
  <c r="K19" i="3"/>
  <c r="J19" i="3"/>
  <c r="E19" i="3"/>
  <c r="D19" i="3"/>
  <c r="Q18" i="3"/>
  <c r="P18" i="3"/>
  <c r="K18" i="3"/>
  <c r="J18" i="3"/>
  <c r="E18" i="3"/>
  <c r="D18" i="3"/>
  <c r="Q17" i="3"/>
  <c r="P17" i="3"/>
  <c r="K17" i="3"/>
  <c r="J17" i="3"/>
  <c r="E17" i="3"/>
  <c r="D17" i="3"/>
  <c r="Q16" i="3"/>
  <c r="P16" i="3"/>
  <c r="K16" i="3"/>
  <c r="J16" i="3"/>
  <c r="E16" i="3"/>
  <c r="D16" i="3"/>
  <c r="Q15" i="3"/>
  <c r="P15" i="3"/>
  <c r="K15" i="3"/>
  <c r="J15" i="3"/>
  <c r="E15" i="3"/>
  <c r="D15" i="3"/>
  <c r="Q14" i="3"/>
  <c r="P14" i="3"/>
  <c r="K14" i="3"/>
  <c r="J14" i="3"/>
  <c r="E14" i="3"/>
  <c r="D14" i="3"/>
  <c r="Q13" i="3"/>
  <c r="P13" i="3"/>
  <c r="K13" i="3"/>
  <c r="J13" i="3"/>
  <c r="E13" i="3"/>
  <c r="D13" i="3"/>
  <c r="Q12" i="3"/>
  <c r="P12" i="3"/>
  <c r="K12" i="3"/>
  <c r="J12" i="3"/>
  <c r="E12" i="3"/>
  <c r="D12" i="3"/>
  <c r="Q11" i="3"/>
  <c r="P11" i="3"/>
  <c r="K11" i="3"/>
  <c r="J11" i="3"/>
  <c r="E11" i="3"/>
  <c r="D11" i="3"/>
  <c r="Q10" i="3"/>
  <c r="P10" i="3"/>
  <c r="K10" i="3"/>
  <c r="J10" i="3"/>
  <c r="E10" i="3"/>
  <c r="D10" i="3"/>
  <c r="Q9" i="3"/>
  <c r="P9" i="3"/>
  <c r="K9" i="3"/>
  <c r="J9" i="3"/>
  <c r="E9" i="3"/>
  <c r="D9" i="3"/>
  <c r="Q8" i="3"/>
  <c r="P8" i="3"/>
  <c r="K8" i="3"/>
  <c r="J8" i="3"/>
  <c r="E8" i="3"/>
  <c r="D8" i="3"/>
  <c r="Q7" i="3"/>
  <c r="P7" i="3"/>
  <c r="K7" i="3"/>
  <c r="J7" i="3"/>
  <c r="E7" i="3"/>
  <c r="D7" i="3"/>
  <c r="Q6" i="3"/>
  <c r="P6" i="3"/>
  <c r="K6" i="3"/>
  <c r="J6" i="3"/>
  <c r="E6" i="3"/>
  <c r="D6" i="3"/>
  <c r="Q5" i="3"/>
  <c r="P5" i="3"/>
  <c r="K5" i="3"/>
  <c r="J5" i="3"/>
  <c r="E5" i="3"/>
  <c r="D5" i="3"/>
  <c r="Q4" i="3"/>
  <c r="P4" i="3"/>
  <c r="K4" i="3"/>
  <c r="J4" i="3"/>
  <c r="E4" i="3"/>
  <c r="D4" i="3"/>
  <c r="AZ26" i="3" l="1"/>
  <c r="J28" i="3"/>
  <c r="AH28" i="3"/>
  <c r="BA8" i="3"/>
  <c r="AZ9" i="3"/>
  <c r="AZ18" i="3"/>
  <c r="AZ22" i="3"/>
  <c r="BA24" i="3"/>
  <c r="BA20" i="3"/>
  <c r="BA16" i="3"/>
  <c r="BA12" i="3"/>
  <c r="AZ27" i="3"/>
  <c r="AZ19" i="3"/>
  <c r="V28" i="3"/>
  <c r="K28" i="3"/>
  <c r="AT13" i="3"/>
  <c r="P28" i="3"/>
  <c r="AN28" i="3"/>
  <c r="AZ11" i="3"/>
  <c r="E28" i="3"/>
  <c r="Q28" i="3"/>
  <c r="D28" i="3"/>
  <c r="AB28" i="3"/>
  <c r="AU13" i="3"/>
  <c r="AZ4" i="3"/>
  <c r="BA4" i="3"/>
  <c r="AZ8" i="3"/>
  <c r="AZ12" i="3"/>
  <c r="AZ16" i="3"/>
  <c r="AZ20" i="3"/>
  <c r="AZ24" i="3"/>
  <c r="AX28" i="3"/>
  <c r="AY28" i="3" l="1"/>
  <c r="AZ28" i="3" s="1"/>
  <c r="BA11" i="3"/>
  <c r="BA28" i="3" s="1"/>
  <c r="U241" i="1"/>
  <c r="T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O241" i="1"/>
  <c r="N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Q241" i="1" s="1"/>
  <c r="P217" i="1"/>
  <c r="I241" i="1"/>
  <c r="H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D235" i="1"/>
  <c r="D236" i="1"/>
  <c r="D237" i="1"/>
  <c r="D238" i="1"/>
  <c r="D239" i="1"/>
  <c r="D240" i="1"/>
  <c r="V205" i="1"/>
  <c r="V206" i="1"/>
  <c r="V207" i="1"/>
  <c r="V208" i="1"/>
  <c r="V209" i="1"/>
  <c r="V210" i="1"/>
  <c r="P205" i="1"/>
  <c r="P206" i="1"/>
  <c r="P207" i="1"/>
  <c r="P208" i="1"/>
  <c r="P209" i="1"/>
  <c r="P210" i="1"/>
  <c r="J206" i="1"/>
  <c r="J207" i="1"/>
  <c r="J208" i="1"/>
  <c r="J209" i="1"/>
  <c r="J210" i="1"/>
  <c r="D206" i="1"/>
  <c r="D207" i="1"/>
  <c r="D208" i="1"/>
  <c r="D209" i="1"/>
  <c r="D210" i="1"/>
  <c r="V177" i="1"/>
  <c r="V178" i="1"/>
  <c r="V179" i="1"/>
  <c r="V180" i="1"/>
  <c r="P175" i="1"/>
  <c r="P176" i="1"/>
  <c r="P177" i="1"/>
  <c r="P178" i="1"/>
  <c r="P179" i="1"/>
  <c r="P180" i="1"/>
  <c r="J176" i="1"/>
  <c r="J179" i="1"/>
  <c r="J180" i="1"/>
  <c r="D172" i="1"/>
  <c r="D173" i="1"/>
  <c r="D174" i="1"/>
  <c r="D175" i="1"/>
  <c r="D178" i="1"/>
  <c r="D179" i="1"/>
  <c r="D180" i="1"/>
  <c r="W241" i="1" l="1"/>
  <c r="V241" i="1"/>
  <c r="P241" i="1"/>
  <c r="K241" i="1"/>
  <c r="J241" i="1"/>
  <c r="C241" i="1"/>
  <c r="B241" i="1"/>
  <c r="E240" i="1"/>
  <c r="E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W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Q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K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E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W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Q179" i="1"/>
  <c r="Q178" i="1"/>
  <c r="Q177" i="1"/>
  <c r="Q176" i="1"/>
  <c r="Q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K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E179" i="1"/>
  <c r="E178" i="1"/>
  <c r="E177" i="1"/>
  <c r="E176" i="1"/>
  <c r="E175" i="1"/>
  <c r="E174" i="1"/>
  <c r="E173" i="1"/>
  <c r="E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<sst xmlns="http://schemas.openxmlformats.org/spreadsheetml/2006/main" count="1650" uniqueCount="93">
  <si>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</si>
  <si>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</si>
  <si>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</si>
  <si>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</si>
  <si>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</si>
  <si>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</si>
  <si>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</si>
  <si>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</si>
  <si>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</si>
  <si>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</si>
  <si>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</si>
  <si>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</si>
  <si>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</si>
  <si>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</si>
  <si>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</si>
  <si>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</si>
  <si>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</si>
  <si>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</si>
  <si>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</si>
  <si>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</si>
  <si>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</si>
  <si>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</si>
  <si>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</si>
  <si>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</si>
  <si>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</si>
  <si>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</si>
  <si>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</si>
  <si>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</si>
  <si>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21,09,2020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</si>
  <si>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</si>
  <si>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</si>
  <si>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</si>
  <si>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</si>
  <si>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</si>
  <si>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</si>
  <si>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</si>
  <si>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</si>
  <si>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</si>
  <si>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</si>
  <si>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</si>
  <si>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</si>
  <si>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</si>
  <si>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</si>
  <si>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</si>
  <si>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</si>
  <si>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</si>
  <si>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</si>
  <si>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</si>
  <si>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12,10,2020</t>
  </si>
  <si>
    <t>13,10,2020</t>
  </si>
  <si>
    <t>14,10,2020</t>
  </si>
  <si>
    <t>15,10,2020</t>
  </si>
  <si>
    <t>16,10,2020</t>
  </si>
  <si>
    <t>17,10,2020</t>
  </si>
  <si>
    <t>18,10,2020</t>
  </si>
  <si>
    <t>19,10,2020</t>
  </si>
  <si>
    <t>12-19,10,2020</t>
  </si>
  <si>
    <t>17.09.2020</t>
  </si>
  <si>
    <t>18.09.2020</t>
  </si>
  <si>
    <t>19.09.2020</t>
  </si>
  <si>
    <t>20.09.2020</t>
  </si>
  <si>
    <t>21.09.2020</t>
  </si>
  <si>
    <t>22.09.2020</t>
  </si>
  <si>
    <t>23.09.2020</t>
  </si>
  <si>
    <t>24.09.2020</t>
  </si>
  <si>
    <t>25.09.2020</t>
  </si>
  <si>
    <t>26.09.2020</t>
  </si>
  <si>
    <t>27.09.2020</t>
  </si>
  <si>
    <t>28.09.2020</t>
  </si>
  <si>
    <t>29.09.2020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</si>
  <si>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</si>
  <si>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</si>
  <si>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</si>
  <si>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</si>
  <si>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</si>
  <si>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</si>
  <si>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</si>
  <si>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</si>
  <si>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</si>
  <si>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</si>
  <si>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</si>
  <si>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</si>
  <si>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</si>
  <si>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</si>
  <si>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14.10.2020</t>
  </si>
  <si>
    <t>15.10.2020</t>
  </si>
  <si>
    <t>16.10.2020</t>
  </si>
  <si>
    <t>17.10.2020</t>
  </si>
  <si>
    <t>18.10.2020</t>
  </si>
  <si>
    <t>19.10.2020</t>
  </si>
  <si>
    <t>20.10.2020</t>
  </si>
  <si>
    <t>21.10.2020</t>
  </si>
  <si>
    <t>22.10.2020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</si>
</sst>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1"/>
  <sheetViews>
    <sheetView tabSelected="1" topLeftCell="A242" zoomScale="90" zoomScaleNormal="90" workbookViewId="0">
      <selection activeCell="P279" sqref="P279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57</v>
      </c>
      <c r="B2" s="54"/>
      <c r="C2" s="54"/>
      <c r="D2" s="54"/>
      <c r="E2" s="54"/>
      <c r="G2" s="53" t="s">
        <v>58</v>
      </c>
      <c r="H2" s="53"/>
      <c r="I2" s="53"/>
      <c r="J2" s="53"/>
      <c r="K2" s="53"/>
      <c r="M2" s="53" t="s">
        <v>59</v>
      </c>
      <c r="N2" s="53"/>
      <c r="O2" s="53"/>
      <c r="P2" s="53"/>
      <c r="Q2" s="53"/>
      <c r="S2" s="53" t="s">
        <v>60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30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30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30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30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36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36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36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36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61</v>
      </c>
      <c r="B34" s="53"/>
      <c r="C34" s="53"/>
      <c r="D34" s="53"/>
      <c r="E34" s="53"/>
      <c r="G34" s="53" t="s">
        <v>62</v>
      </c>
      <c r="H34" s="53"/>
      <c r="I34" s="53"/>
      <c r="J34" s="53"/>
      <c r="K34" s="53"/>
      <c r="M34" s="53" t="s">
        <v>63</v>
      </c>
      <c r="N34" s="53"/>
      <c r="O34" s="53"/>
      <c r="P34" s="53"/>
      <c r="Q34" s="53"/>
      <c r="R34" s="24"/>
      <c r="S34" s="53" t="s">
        <v>64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30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30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30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30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36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36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36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36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65</v>
      </c>
      <c r="B64" s="53"/>
      <c r="C64" s="53"/>
      <c r="D64" s="53"/>
      <c r="E64" s="53"/>
      <c r="G64" s="53" t="s">
        <v>66</v>
      </c>
      <c r="H64" s="53"/>
      <c r="I64" s="53"/>
      <c r="J64" s="53"/>
      <c r="K64" s="53"/>
      <c r="M64" s="53" t="s">
        <v>67</v>
      </c>
      <c r="N64" s="53"/>
      <c r="O64" s="53"/>
      <c r="P64" s="53"/>
      <c r="Q64" s="53"/>
      <c r="S64" s="53" t="s">
        <v>68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30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30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30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30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36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36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36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36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69</v>
      </c>
      <c r="B94" s="53"/>
      <c r="C94" s="53"/>
      <c r="D94" s="53"/>
      <c r="E94" s="53"/>
      <c r="G94" s="53" t="s">
        <v>70</v>
      </c>
      <c r="H94" s="53"/>
      <c r="I94" s="53"/>
      <c r="J94" s="53"/>
      <c r="K94" s="53"/>
      <c r="M94" s="53" t="s">
        <v>71</v>
      </c>
      <c r="N94" s="53"/>
      <c r="O94" s="53"/>
      <c r="P94" s="53"/>
      <c r="Q94" s="53"/>
      <c r="S94" s="53" t="s">
        <v>72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30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30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30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30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36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36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36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36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73</v>
      </c>
      <c r="B124" s="53"/>
      <c r="C124" s="53"/>
      <c r="D124" s="53"/>
      <c r="E124" s="53"/>
      <c r="G124" s="53" t="s">
        <v>74</v>
      </c>
      <c r="H124" s="53"/>
      <c r="I124" s="53"/>
      <c r="J124" s="53"/>
      <c r="K124" s="53"/>
      <c r="M124" s="53" t="s">
        <v>75</v>
      </c>
      <c r="N124" s="53"/>
      <c r="O124" s="53"/>
      <c r="P124" s="53"/>
      <c r="Q124" s="53"/>
      <c r="S124" s="53" t="s">
        <v>76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30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30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30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30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36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36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36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36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77</v>
      </c>
      <c r="B154" s="53"/>
      <c r="C154" s="53"/>
      <c r="D154" s="53"/>
      <c r="E154" s="53"/>
      <c r="G154" s="53" t="s">
        <v>78</v>
      </c>
      <c r="H154" s="53"/>
      <c r="I154" s="53"/>
      <c r="J154" s="53"/>
      <c r="K154" s="53"/>
      <c r="M154" s="53" t="s">
        <v>79</v>
      </c>
      <c r="N154" s="53"/>
      <c r="O154" s="53"/>
      <c r="P154" s="53"/>
      <c r="Q154" s="53"/>
      <c r="S154" s="53" t="s">
        <v>80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30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30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30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30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0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80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80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80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f t="shared" si="49"/>
        <v>1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f t="shared" si="51"/>
        <v>1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f t="shared" si="51"/>
        <v>0.5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f t="shared" si="53"/>
        <v>0.66666666666666663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si="47"/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f t="shared" si="51"/>
        <v>0.8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f t="shared" si="53"/>
        <v>1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47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si="49"/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si="51"/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si="53"/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47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49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1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3"/>
        <v>0.84615384615384615</v>
      </c>
      <c r="W180" s="4">
        <f t="shared" si="54"/>
        <v>6</v>
      </c>
    </row>
    <row r="181" spans="1:23" x14ac:dyDescent="0.25">
      <c r="A181" s="7" t="s">
        <v>36</v>
      </c>
      <c r="B181" s="7">
        <f t="shared" ref="B181" si="55">SUM(B157:B180)</f>
        <v>6350</v>
      </c>
      <c r="C181" s="7">
        <f>SUM(C157:C180)</f>
        <v>2796</v>
      </c>
      <c r="D181" s="31">
        <f t="shared" ref="D181" si="56">C181/B181</f>
        <v>0.44031496062992126</v>
      </c>
      <c r="E181" s="7">
        <f>SUM(E157:E180)</f>
        <v>3554</v>
      </c>
      <c r="G181" s="7" t="s">
        <v>36</v>
      </c>
      <c r="H181" s="7">
        <f t="shared" ref="H181" si="57">SUM(H157:H180)</f>
        <v>5514</v>
      </c>
      <c r="I181" s="7">
        <f>SUM(I157:I180)</f>
        <v>2541</v>
      </c>
      <c r="J181" s="31">
        <f t="shared" ref="J181" si="58">I181/H181</f>
        <v>0.46082698585418935</v>
      </c>
      <c r="K181" s="7">
        <f>SUM(K157:K180)</f>
        <v>2973</v>
      </c>
      <c r="M181" s="7" t="s">
        <v>36</v>
      </c>
      <c r="N181" s="7">
        <f t="shared" ref="N181" si="59">SUM(N157:N180)</f>
        <v>4832</v>
      </c>
      <c r="O181" s="7">
        <f>SUM(O157:O180)</f>
        <v>2761</v>
      </c>
      <c r="P181" s="31">
        <f t="shared" ref="P181" si="60">O181/N181</f>
        <v>0.57139900662251653</v>
      </c>
      <c r="Q181" s="7">
        <f>SUM(Q157:Q180)</f>
        <v>2071</v>
      </c>
      <c r="S181" s="7" t="s">
        <v>36</v>
      </c>
      <c r="T181" s="7">
        <f t="shared" ref="T181" si="61">SUM(T157:T180)</f>
        <v>2486</v>
      </c>
      <c r="U181" s="7">
        <f>SUM(U157:U180)</f>
        <v>1390</v>
      </c>
      <c r="V181" s="31">
        <f t="shared" ref="V181" si="62">U181/T181</f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81</v>
      </c>
      <c r="B184" s="53"/>
      <c r="C184" s="53"/>
      <c r="D184" s="53"/>
      <c r="E184" s="53"/>
      <c r="G184" s="53" t="s">
        <v>82</v>
      </c>
      <c r="H184" s="53"/>
      <c r="I184" s="53"/>
      <c r="J184" s="53"/>
      <c r="K184" s="53"/>
      <c r="M184" s="53" t="s">
        <v>83</v>
      </c>
      <c r="N184" s="53"/>
      <c r="O184" s="53"/>
      <c r="P184" s="53"/>
      <c r="Q184" s="53"/>
      <c r="S184" s="53" t="s">
        <v>84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30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30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30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30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10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10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10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10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f t="shared" si="67"/>
        <v>0.25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f t="shared" si="69"/>
        <v>1</v>
      </c>
      <c r="W205" s="4">
        <f t="shared" si="70"/>
        <v>0</v>
      </c>
    </row>
    <row r="206" spans="1:23" ht="15.75" x14ac:dyDescent="0.25">
      <c r="A206" s="2" t="s">
        <v>23</v>
      </c>
      <c r="B206" s="9">
        <v>6</v>
      </c>
      <c r="C206" s="9">
        <v>5</v>
      </c>
      <c r="D206" s="31">
        <f t="shared" si="63"/>
        <v>0.83333333333333337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f t="shared" si="65"/>
        <v>0.5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f t="shared" si="67"/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f t="shared" si="69"/>
        <v>0.5</v>
      </c>
      <c r="W206" s="4">
        <f t="shared" si="70"/>
        <v>1</v>
      </c>
    </row>
    <row r="207" spans="1:23" ht="15.75" x14ac:dyDescent="0.25">
      <c r="A207" s="2" t="s">
        <v>24</v>
      </c>
      <c r="B207" s="9">
        <v>5</v>
      </c>
      <c r="C207" s="9">
        <v>4</v>
      </c>
      <c r="D207" s="31">
        <f t="shared" si="63"/>
        <v>0.8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f t="shared" si="65"/>
        <v>1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f t="shared" si="67"/>
        <v>1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f t="shared" si="69"/>
        <v>0.5</v>
      </c>
      <c r="W207" s="4">
        <f t="shared" si="70"/>
        <v>1</v>
      </c>
    </row>
    <row r="208" spans="1:23" ht="15.75" x14ac:dyDescent="0.25">
      <c r="A208" s="2" t="s">
        <v>25</v>
      </c>
      <c r="B208" s="9">
        <v>5</v>
      </c>
      <c r="C208" s="9">
        <v>3</v>
      </c>
      <c r="D208" s="31">
        <f t="shared" si="63"/>
        <v>0.6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f t="shared" si="65"/>
        <v>0.53333333333333333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f t="shared" si="67"/>
        <v>1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f t="shared" si="69"/>
        <v>0.625</v>
      </c>
      <c r="W208" s="4">
        <f t="shared" si="70"/>
        <v>3</v>
      </c>
    </row>
    <row r="209" spans="1:23" ht="15.75" x14ac:dyDescent="0.25">
      <c r="A209" s="2" t="s">
        <v>26</v>
      </c>
      <c r="B209" s="10">
        <v>11</v>
      </c>
      <c r="C209" s="9">
        <v>7</v>
      </c>
      <c r="D209" s="31">
        <f t="shared" si="63"/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si="65"/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si="67"/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si="69"/>
        <v>0.92307692307692313</v>
      </c>
      <c r="W209" s="4">
        <f t="shared" si="70"/>
        <v>1</v>
      </c>
    </row>
    <row r="210" spans="1:23" ht="15.75" x14ac:dyDescent="0.25">
      <c r="A210" s="2" t="s">
        <v>27</v>
      </c>
      <c r="B210" s="7">
        <v>60</v>
      </c>
      <c r="C210" s="9">
        <v>48</v>
      </c>
      <c r="D210" s="31">
        <f t="shared" si="63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5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67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69"/>
        <v>0.87179487179487181</v>
      </c>
      <c r="W210" s="4">
        <f t="shared" si="70"/>
        <v>5</v>
      </c>
    </row>
    <row r="211" spans="1:23" x14ac:dyDescent="0.25">
      <c r="A211" s="7" t="s">
        <v>36</v>
      </c>
      <c r="B211" s="7">
        <f t="shared" ref="B211" si="71">SUM(B187:B210)</f>
        <v>1921</v>
      </c>
      <c r="C211" s="7">
        <f>SUM(C187:C210)</f>
        <v>928</v>
      </c>
      <c r="D211" s="31">
        <f t="shared" ref="D211" si="72">C211/B211</f>
        <v>0.48308172826652784</v>
      </c>
      <c r="E211" s="7">
        <f>SUM(E187:E210)</f>
        <v>993</v>
      </c>
      <c r="G211" s="7" t="s">
        <v>36</v>
      </c>
      <c r="H211" s="7">
        <f t="shared" ref="H211" si="73">SUM(H187:H210)</f>
        <v>6299</v>
      </c>
      <c r="I211" s="7">
        <f>SUM(I187:I210)</f>
        <v>2768</v>
      </c>
      <c r="J211" s="31">
        <f t="shared" ref="J211" si="74">I211/H211</f>
        <v>0.43943483092554375</v>
      </c>
      <c r="K211" s="7">
        <f>SUM(K187:K210)</f>
        <v>3531</v>
      </c>
      <c r="M211" s="7" t="s">
        <v>36</v>
      </c>
      <c r="N211" s="7">
        <f t="shared" ref="N211" si="75">SUM(N187:N210)</f>
        <v>5653</v>
      </c>
      <c r="O211" s="7">
        <f>SUM(O187:O210)</f>
        <v>2588</v>
      </c>
      <c r="P211" s="31">
        <f t="shared" ref="P211" si="76">O211/N211</f>
        <v>0.45781001238280561</v>
      </c>
      <c r="Q211" s="7">
        <f>SUM(Q187:Q210)</f>
        <v>3065</v>
      </c>
      <c r="S211" s="7" t="s">
        <v>36</v>
      </c>
      <c r="T211" s="7">
        <f t="shared" ref="T211" si="77">SUM(T187:T210)</f>
        <v>3139</v>
      </c>
      <c r="U211" s="7">
        <f>SUM(U187:U210)</f>
        <v>1592</v>
      </c>
      <c r="V211" s="31">
        <f t="shared" ref="V211" si="78">U211/T211</f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85</v>
      </c>
      <c r="B214" s="53"/>
      <c r="C214" s="53"/>
      <c r="D214" s="53"/>
      <c r="E214" s="53"/>
      <c r="G214" s="53" t="s">
        <v>86</v>
      </c>
      <c r="H214" s="53"/>
      <c r="I214" s="53"/>
      <c r="J214" s="53"/>
      <c r="K214" s="53"/>
      <c r="M214" s="53" t="s">
        <v>87</v>
      </c>
      <c r="N214" s="53"/>
      <c r="O214" s="53"/>
      <c r="P214" s="53"/>
      <c r="Q214" s="53"/>
      <c r="S214" s="53" t="s">
        <v>88</v>
      </c>
      <c r="T214" s="53"/>
      <c r="U214" s="53"/>
      <c r="V214" s="53"/>
      <c r="W214" s="53"/>
    </row>
    <row r="215" spans="1:23" x14ac:dyDescent="0.25">
      <c r="A215" s="53"/>
      <c r="B215" s="53"/>
      <c r="C215" s="53"/>
      <c r="D215" s="53"/>
      <c r="E215" s="53"/>
      <c r="G215" s="53"/>
      <c r="H215" s="53"/>
      <c r="I215" s="53"/>
      <c r="J215" s="53"/>
      <c r="K215" s="53"/>
      <c r="M215" s="53"/>
      <c r="N215" s="53"/>
      <c r="O215" s="53"/>
      <c r="P215" s="53"/>
      <c r="Q215" s="53"/>
      <c r="S215" s="53"/>
      <c r="T215" s="53"/>
      <c r="U215" s="53"/>
      <c r="V215" s="53"/>
      <c r="W215" s="53"/>
    </row>
    <row r="216" spans="1:23" ht="30" x14ac:dyDescent="0.25">
      <c r="A216" s="6" t="s">
        <v>2</v>
      </c>
      <c r="B216" s="6" t="s">
        <v>0</v>
      </c>
      <c r="C216" s="6" t="s">
        <v>1</v>
      </c>
      <c r="D216" s="20" t="s">
        <v>30</v>
      </c>
      <c r="E216" s="6" t="s">
        <v>3</v>
      </c>
      <c r="G216" s="6" t="s">
        <v>2</v>
      </c>
      <c r="H216" s="6" t="s">
        <v>0</v>
      </c>
      <c r="I216" s="6" t="s">
        <v>1</v>
      </c>
      <c r="J216" s="20" t="s">
        <v>30</v>
      </c>
      <c r="K216" s="6" t="s">
        <v>3</v>
      </c>
      <c r="M216" s="6" t="s">
        <v>2</v>
      </c>
      <c r="N216" s="6" t="s">
        <v>0</v>
      </c>
      <c r="O216" s="6" t="s">
        <v>1</v>
      </c>
      <c r="P216" s="20" t="s">
        <v>30</v>
      </c>
      <c r="Q216" s="6" t="s">
        <v>3</v>
      </c>
      <c r="S216" s="6" t="s">
        <v>2</v>
      </c>
      <c r="T216" s="6" t="s">
        <v>0</v>
      </c>
      <c r="U216" s="6" t="s">
        <v>1</v>
      </c>
      <c r="V216" s="20" t="s">
        <v>30</v>
      </c>
      <c r="W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40" si="79">C217/B217</f>
        <v>0.8136363636363636</v>
      </c>
      <c r="E217" s="4">
        <f t="shared" ref="E217:E240" si="80">B217-C217</f>
        <v>41</v>
      </c>
      <c r="G217" s="2" t="s">
        <v>4</v>
      </c>
      <c r="H217" s="4">
        <v>236</v>
      </c>
      <c r="I217" s="4">
        <v>146</v>
      </c>
      <c r="J217" s="31">
        <f t="shared" ref="J217:J241" si="81">I217/H217</f>
        <v>0.61864406779661019</v>
      </c>
      <c r="K217" s="4">
        <f t="shared" ref="K217:K240" si="82">H217-I217</f>
        <v>90</v>
      </c>
      <c r="M217" s="2" t="s">
        <v>4</v>
      </c>
      <c r="N217" s="4">
        <v>146</v>
      </c>
      <c r="O217" s="4">
        <v>94</v>
      </c>
      <c r="P217" s="31">
        <f t="shared" ref="P217:P241" si="83">O217/N217</f>
        <v>0.64383561643835618</v>
      </c>
      <c r="Q217" s="4">
        <f t="shared" ref="Q217:Q240" si="84">N217-O217</f>
        <v>52</v>
      </c>
      <c r="S217" s="2" t="s">
        <v>4</v>
      </c>
      <c r="T217" s="4">
        <v>85</v>
      </c>
      <c r="U217" s="4">
        <v>76</v>
      </c>
      <c r="V217" s="31">
        <f t="shared" ref="V217:V241" si="85">U217/T217</f>
        <v>0.89411764705882357</v>
      </c>
      <c r="W217" s="4">
        <f t="shared" ref="W217:W240" si="86">T217-U217</f>
        <v>9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  <c r="G218" s="2" t="s">
        <v>5</v>
      </c>
      <c r="H218" s="4">
        <v>567</v>
      </c>
      <c r="I218" s="4">
        <v>261</v>
      </c>
      <c r="J218" s="31">
        <f t="shared" si="81"/>
        <v>0.46031746031746029</v>
      </c>
      <c r="K218" s="4">
        <f t="shared" si="82"/>
        <v>306</v>
      </c>
      <c r="M218" s="2" t="s">
        <v>5</v>
      </c>
      <c r="N218" s="4">
        <v>316</v>
      </c>
      <c r="O218" s="4">
        <v>77</v>
      </c>
      <c r="P218" s="31">
        <f t="shared" si="83"/>
        <v>0.24367088607594936</v>
      </c>
      <c r="Q218" s="4">
        <f t="shared" si="84"/>
        <v>239</v>
      </c>
      <c r="S218" s="2" t="s">
        <v>5</v>
      </c>
      <c r="T218" s="4">
        <v>174</v>
      </c>
      <c r="U218" s="4">
        <v>80</v>
      </c>
      <c r="V218" s="31">
        <f t="shared" si="85"/>
        <v>0.45977011494252873</v>
      </c>
      <c r="W218" s="4">
        <f t="shared" si="86"/>
        <v>94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  <c r="G219" s="2" t="s">
        <v>6</v>
      </c>
      <c r="H219" s="4">
        <v>683</v>
      </c>
      <c r="I219" s="4">
        <v>314</v>
      </c>
      <c r="J219" s="31">
        <f t="shared" si="81"/>
        <v>0.45973645680819913</v>
      </c>
      <c r="K219" s="4">
        <f t="shared" si="82"/>
        <v>369</v>
      </c>
      <c r="M219" s="2" t="s">
        <v>6</v>
      </c>
      <c r="N219" s="4">
        <v>364</v>
      </c>
      <c r="O219" s="4">
        <v>100</v>
      </c>
      <c r="P219" s="31">
        <f t="shared" si="83"/>
        <v>0.27472527472527475</v>
      </c>
      <c r="Q219" s="4">
        <f t="shared" si="84"/>
        <v>264</v>
      </c>
      <c r="S219" s="2" t="s">
        <v>6</v>
      </c>
      <c r="T219" s="4">
        <v>224</v>
      </c>
      <c r="U219" s="4">
        <v>94</v>
      </c>
      <c r="V219" s="31">
        <f t="shared" si="85"/>
        <v>0.41964285714285715</v>
      </c>
      <c r="W219" s="4">
        <f t="shared" si="86"/>
        <v>130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  <c r="G220" s="2" t="s">
        <v>7</v>
      </c>
      <c r="H220" s="4">
        <v>747</v>
      </c>
      <c r="I220" s="4">
        <v>245</v>
      </c>
      <c r="J220" s="31">
        <f t="shared" si="81"/>
        <v>0.32797858099062921</v>
      </c>
      <c r="K220" s="4">
        <f t="shared" si="82"/>
        <v>502</v>
      </c>
      <c r="M220" s="2" t="s">
        <v>7</v>
      </c>
      <c r="N220" s="4">
        <v>448</v>
      </c>
      <c r="O220" s="4">
        <v>90</v>
      </c>
      <c r="P220" s="31">
        <f t="shared" si="83"/>
        <v>0.20089285714285715</v>
      </c>
      <c r="Q220" s="4">
        <f t="shared" si="84"/>
        <v>358</v>
      </c>
      <c r="S220" s="2" t="s">
        <v>7</v>
      </c>
      <c r="T220" s="4">
        <v>283</v>
      </c>
      <c r="U220" s="4">
        <v>70</v>
      </c>
      <c r="V220" s="31">
        <f t="shared" si="85"/>
        <v>0.24734982332155478</v>
      </c>
      <c r="W220" s="4">
        <f t="shared" si="86"/>
        <v>213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  <c r="G221" s="2" t="s">
        <v>8</v>
      </c>
      <c r="H221" s="32">
        <v>710</v>
      </c>
      <c r="I221" s="32">
        <v>150</v>
      </c>
      <c r="J221" s="31">
        <f t="shared" si="81"/>
        <v>0.21126760563380281</v>
      </c>
      <c r="K221" s="4">
        <f t="shared" si="82"/>
        <v>560</v>
      </c>
      <c r="M221" s="2" t="s">
        <v>8</v>
      </c>
      <c r="N221" s="32">
        <v>401</v>
      </c>
      <c r="O221" s="32">
        <v>80</v>
      </c>
      <c r="P221" s="31">
        <f t="shared" si="83"/>
        <v>0.19950124688279303</v>
      </c>
      <c r="Q221" s="4">
        <f t="shared" si="84"/>
        <v>321</v>
      </c>
      <c r="S221" s="2" t="s">
        <v>8</v>
      </c>
      <c r="T221" s="32">
        <v>334</v>
      </c>
      <c r="U221" s="32">
        <v>76</v>
      </c>
      <c r="V221" s="31">
        <f t="shared" si="85"/>
        <v>0.22754491017964071</v>
      </c>
      <c r="W221" s="4">
        <f t="shared" si="86"/>
        <v>258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  <c r="G222" s="2" t="s">
        <v>9</v>
      </c>
      <c r="H222" s="4">
        <v>687</v>
      </c>
      <c r="I222" s="4">
        <v>203</v>
      </c>
      <c r="J222" s="31">
        <f t="shared" si="81"/>
        <v>0.29548762736535661</v>
      </c>
      <c r="K222" s="4">
        <f t="shared" si="82"/>
        <v>484</v>
      </c>
      <c r="M222" s="2" t="s">
        <v>9</v>
      </c>
      <c r="N222" s="4">
        <v>398</v>
      </c>
      <c r="O222" s="4">
        <v>58</v>
      </c>
      <c r="P222" s="31">
        <f t="shared" si="83"/>
        <v>0.14572864321608039</v>
      </c>
      <c r="Q222" s="4">
        <f t="shared" si="84"/>
        <v>340</v>
      </c>
      <c r="S222" s="2" t="s">
        <v>9</v>
      </c>
      <c r="T222" s="4">
        <v>255</v>
      </c>
      <c r="U222" s="4">
        <v>85</v>
      </c>
      <c r="V222" s="31">
        <f t="shared" si="85"/>
        <v>0.33333333333333331</v>
      </c>
      <c r="W222" s="4">
        <f t="shared" si="86"/>
        <v>170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  <c r="G223" s="2" t="s">
        <v>10</v>
      </c>
      <c r="H223" s="4">
        <v>675</v>
      </c>
      <c r="I223" s="4">
        <v>174</v>
      </c>
      <c r="J223" s="31">
        <f t="shared" si="81"/>
        <v>0.25777777777777777</v>
      </c>
      <c r="K223" s="4">
        <f t="shared" si="82"/>
        <v>501</v>
      </c>
      <c r="M223" s="2" t="s">
        <v>10</v>
      </c>
      <c r="N223" s="4">
        <v>356</v>
      </c>
      <c r="O223" s="4">
        <v>65</v>
      </c>
      <c r="P223" s="31">
        <f t="shared" si="83"/>
        <v>0.18258426966292135</v>
      </c>
      <c r="Q223" s="4">
        <f t="shared" si="84"/>
        <v>291</v>
      </c>
      <c r="S223" s="2" t="s">
        <v>10</v>
      </c>
      <c r="T223" s="4">
        <v>215</v>
      </c>
      <c r="U223" s="4">
        <v>79</v>
      </c>
      <c r="V223" s="31">
        <f t="shared" si="85"/>
        <v>0.36744186046511629</v>
      </c>
      <c r="W223" s="4">
        <f t="shared" si="86"/>
        <v>136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  <c r="G224" s="2" t="s">
        <v>11</v>
      </c>
      <c r="H224" s="4">
        <v>616</v>
      </c>
      <c r="I224" s="4">
        <v>135</v>
      </c>
      <c r="J224" s="31">
        <f t="shared" si="81"/>
        <v>0.21915584415584416</v>
      </c>
      <c r="K224" s="4">
        <f t="shared" si="82"/>
        <v>481</v>
      </c>
      <c r="M224" s="2" t="s">
        <v>11</v>
      </c>
      <c r="N224" s="4">
        <v>286</v>
      </c>
      <c r="O224" s="4">
        <v>67</v>
      </c>
      <c r="P224" s="31">
        <f t="shared" si="83"/>
        <v>0.23426573426573427</v>
      </c>
      <c r="Q224" s="4">
        <f t="shared" si="84"/>
        <v>219</v>
      </c>
      <c r="S224" s="2" t="s">
        <v>11</v>
      </c>
      <c r="T224" s="4">
        <v>248</v>
      </c>
      <c r="U224" s="4">
        <v>63</v>
      </c>
      <c r="V224" s="31">
        <f t="shared" si="85"/>
        <v>0.25403225806451613</v>
      </c>
      <c r="W224" s="4">
        <f t="shared" si="86"/>
        <v>185</v>
      </c>
    </row>
    <row r="225" spans="1:23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  <c r="G225" s="2" t="s">
        <v>12</v>
      </c>
      <c r="H225" s="7">
        <v>492</v>
      </c>
      <c r="I225" s="7">
        <v>93</v>
      </c>
      <c r="J225" s="31">
        <f t="shared" si="81"/>
        <v>0.18902439024390244</v>
      </c>
      <c r="K225" s="4">
        <f t="shared" si="82"/>
        <v>399</v>
      </c>
      <c r="M225" s="2" t="s">
        <v>12</v>
      </c>
      <c r="N225" s="7">
        <v>284</v>
      </c>
      <c r="O225" s="7">
        <v>85</v>
      </c>
      <c r="P225" s="31">
        <f t="shared" si="83"/>
        <v>0.29929577464788731</v>
      </c>
      <c r="Q225" s="4">
        <f t="shared" si="84"/>
        <v>199</v>
      </c>
      <c r="S225" s="2" t="s">
        <v>12</v>
      </c>
      <c r="T225" s="7">
        <v>186</v>
      </c>
      <c r="U225" s="7">
        <v>40</v>
      </c>
      <c r="V225" s="31">
        <f t="shared" si="85"/>
        <v>0.21505376344086022</v>
      </c>
      <c r="W225" s="4">
        <f t="shared" si="86"/>
        <v>146</v>
      </c>
    </row>
    <row r="226" spans="1:23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  <c r="G226" s="2" t="s">
        <v>13</v>
      </c>
      <c r="H226" s="7">
        <v>293</v>
      </c>
      <c r="I226" s="7">
        <v>54</v>
      </c>
      <c r="J226" s="31">
        <f t="shared" si="81"/>
        <v>0.18430034129692832</v>
      </c>
      <c r="K226" s="4">
        <f t="shared" si="82"/>
        <v>239</v>
      </c>
      <c r="M226" s="2" t="s">
        <v>13</v>
      </c>
      <c r="N226" s="7">
        <v>198</v>
      </c>
      <c r="O226" s="7">
        <v>38</v>
      </c>
      <c r="P226" s="31">
        <f t="shared" si="83"/>
        <v>0.19191919191919191</v>
      </c>
      <c r="Q226" s="4">
        <f t="shared" si="84"/>
        <v>160</v>
      </c>
      <c r="S226" s="2" t="s">
        <v>13</v>
      </c>
      <c r="T226" s="7">
        <v>193</v>
      </c>
      <c r="U226" s="7">
        <v>62</v>
      </c>
      <c r="V226" s="31">
        <f t="shared" si="85"/>
        <v>0.32124352331606215</v>
      </c>
      <c r="W226" s="4">
        <f t="shared" si="86"/>
        <v>131</v>
      </c>
    </row>
    <row r="227" spans="1:23" ht="15.75" x14ac:dyDescent="0.2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  <c r="G227" s="2" t="s">
        <v>14</v>
      </c>
      <c r="H227" s="9">
        <v>267</v>
      </c>
      <c r="I227" s="9">
        <v>64</v>
      </c>
      <c r="J227" s="31">
        <f t="shared" si="81"/>
        <v>0.23970037453183521</v>
      </c>
      <c r="K227" s="4">
        <f t="shared" si="82"/>
        <v>203</v>
      </c>
      <c r="M227" s="2" t="s">
        <v>14</v>
      </c>
      <c r="N227" s="9">
        <v>188</v>
      </c>
      <c r="O227" s="9">
        <v>42</v>
      </c>
      <c r="P227" s="31">
        <f t="shared" si="83"/>
        <v>0.22340425531914893</v>
      </c>
      <c r="Q227" s="4">
        <f t="shared" si="84"/>
        <v>146</v>
      </c>
      <c r="S227" s="2" t="s">
        <v>14</v>
      </c>
      <c r="T227" s="9">
        <v>182</v>
      </c>
      <c r="U227" s="9">
        <v>58</v>
      </c>
      <c r="V227" s="31">
        <f t="shared" si="85"/>
        <v>0.31868131868131866</v>
      </c>
      <c r="W227" s="4">
        <f t="shared" si="86"/>
        <v>124</v>
      </c>
    </row>
    <row r="228" spans="1:23" ht="15.75" x14ac:dyDescent="0.2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  <c r="G228" s="2" t="s">
        <v>15</v>
      </c>
      <c r="H228" s="9">
        <v>211</v>
      </c>
      <c r="I228" s="9">
        <v>76</v>
      </c>
      <c r="J228" s="31">
        <f t="shared" si="81"/>
        <v>0.36018957345971564</v>
      </c>
      <c r="K228" s="4">
        <f t="shared" si="82"/>
        <v>135</v>
      </c>
      <c r="M228" s="2" t="s">
        <v>15</v>
      </c>
      <c r="N228" s="9">
        <v>182</v>
      </c>
      <c r="O228" s="9">
        <v>32</v>
      </c>
      <c r="P228" s="31">
        <f t="shared" si="83"/>
        <v>0.17582417582417584</v>
      </c>
      <c r="Q228" s="4">
        <f t="shared" si="84"/>
        <v>150</v>
      </c>
      <c r="S228" s="2" t="s">
        <v>15</v>
      </c>
      <c r="T228" s="9">
        <v>158</v>
      </c>
      <c r="U228" s="9">
        <v>53</v>
      </c>
      <c r="V228" s="31">
        <f t="shared" si="85"/>
        <v>0.33544303797468356</v>
      </c>
      <c r="W228" s="4">
        <f t="shared" si="86"/>
        <v>105</v>
      </c>
    </row>
    <row r="229" spans="1:23" ht="15.75" x14ac:dyDescent="0.2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  <c r="G229" s="2" t="s">
        <v>16</v>
      </c>
      <c r="H229" s="9">
        <v>189</v>
      </c>
      <c r="I229" s="9">
        <v>72</v>
      </c>
      <c r="J229" s="31">
        <f t="shared" si="81"/>
        <v>0.38095238095238093</v>
      </c>
      <c r="K229" s="4">
        <f t="shared" si="82"/>
        <v>117</v>
      </c>
      <c r="M229" s="2" t="s">
        <v>16</v>
      </c>
      <c r="N229" s="9">
        <v>146</v>
      </c>
      <c r="O229" s="9">
        <v>30</v>
      </c>
      <c r="P229" s="31">
        <f t="shared" si="83"/>
        <v>0.20547945205479451</v>
      </c>
      <c r="Q229" s="4">
        <f t="shared" si="84"/>
        <v>116</v>
      </c>
      <c r="S229" s="2" t="s">
        <v>16</v>
      </c>
      <c r="T229" s="9">
        <v>147</v>
      </c>
      <c r="U229" s="9">
        <v>47</v>
      </c>
      <c r="V229" s="31">
        <f t="shared" si="85"/>
        <v>0.31972789115646261</v>
      </c>
      <c r="W229" s="4">
        <f t="shared" si="86"/>
        <v>100</v>
      </c>
    </row>
    <row r="230" spans="1:23" ht="15.75" x14ac:dyDescent="0.2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  <c r="G230" s="2" t="s">
        <v>17</v>
      </c>
      <c r="H230" s="9">
        <v>107</v>
      </c>
      <c r="I230" s="9">
        <v>60</v>
      </c>
      <c r="J230" s="31">
        <f t="shared" si="81"/>
        <v>0.56074766355140182</v>
      </c>
      <c r="K230" s="4">
        <f t="shared" si="82"/>
        <v>47</v>
      </c>
      <c r="M230" s="2" t="s">
        <v>17</v>
      </c>
      <c r="N230" s="9">
        <v>105</v>
      </c>
      <c r="O230" s="9">
        <v>53</v>
      </c>
      <c r="P230" s="31">
        <f t="shared" si="83"/>
        <v>0.50476190476190474</v>
      </c>
      <c r="Q230" s="4">
        <f t="shared" si="84"/>
        <v>52</v>
      </c>
      <c r="S230" s="2" t="s">
        <v>17</v>
      </c>
      <c r="T230" s="9">
        <v>95</v>
      </c>
      <c r="U230" s="9">
        <v>47</v>
      </c>
      <c r="V230" s="31">
        <f t="shared" si="85"/>
        <v>0.49473684210526314</v>
      </c>
      <c r="W230" s="4">
        <f t="shared" si="86"/>
        <v>48</v>
      </c>
    </row>
    <row r="231" spans="1:23" ht="15.75" x14ac:dyDescent="0.2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  <c r="G231" s="2" t="s">
        <v>18</v>
      </c>
      <c r="H231" s="9">
        <v>71</v>
      </c>
      <c r="I231" s="9">
        <v>33</v>
      </c>
      <c r="J231" s="31">
        <f t="shared" si="81"/>
        <v>0.46478873239436619</v>
      </c>
      <c r="K231" s="4">
        <f t="shared" si="82"/>
        <v>38</v>
      </c>
      <c r="M231" s="2" t="s">
        <v>18</v>
      </c>
      <c r="N231" s="9">
        <v>77</v>
      </c>
      <c r="O231" s="9">
        <v>23</v>
      </c>
      <c r="P231" s="31">
        <f t="shared" si="83"/>
        <v>0.29870129870129869</v>
      </c>
      <c r="Q231" s="4">
        <f t="shared" si="84"/>
        <v>54</v>
      </c>
      <c r="S231" s="2" t="s">
        <v>18</v>
      </c>
      <c r="T231" s="9">
        <v>56</v>
      </c>
      <c r="U231" s="9">
        <v>23</v>
      </c>
      <c r="V231" s="31">
        <f t="shared" si="85"/>
        <v>0.4107142857142857</v>
      </c>
      <c r="W231" s="4">
        <f t="shared" si="86"/>
        <v>33</v>
      </c>
    </row>
    <row r="232" spans="1:23" ht="15.75" x14ac:dyDescent="0.2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  <c r="G232" s="2" t="s">
        <v>19</v>
      </c>
      <c r="H232" s="9">
        <v>34</v>
      </c>
      <c r="I232" s="9">
        <v>22</v>
      </c>
      <c r="J232" s="31">
        <f t="shared" si="81"/>
        <v>0.6470588235294118</v>
      </c>
      <c r="K232" s="4">
        <f t="shared" si="82"/>
        <v>12</v>
      </c>
      <c r="M232" s="2" t="s">
        <v>19</v>
      </c>
      <c r="N232" s="9">
        <v>38</v>
      </c>
      <c r="O232" s="9">
        <v>21</v>
      </c>
      <c r="P232" s="31">
        <f t="shared" si="83"/>
        <v>0.55263157894736847</v>
      </c>
      <c r="Q232" s="4">
        <f t="shared" si="84"/>
        <v>17</v>
      </c>
      <c r="S232" s="2" t="s">
        <v>19</v>
      </c>
      <c r="T232" s="9">
        <v>46</v>
      </c>
      <c r="U232" s="9">
        <v>22</v>
      </c>
      <c r="V232" s="31">
        <f t="shared" si="85"/>
        <v>0.47826086956521741</v>
      </c>
      <c r="W232" s="4">
        <f t="shared" si="86"/>
        <v>24</v>
      </c>
    </row>
    <row r="233" spans="1:23" ht="15.75" x14ac:dyDescent="0.2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  <c r="G233" s="2" t="s">
        <v>20</v>
      </c>
      <c r="H233" s="9">
        <v>24</v>
      </c>
      <c r="I233" s="9">
        <v>21</v>
      </c>
      <c r="J233" s="31">
        <f t="shared" si="81"/>
        <v>0.875</v>
      </c>
      <c r="K233" s="4">
        <f t="shared" si="82"/>
        <v>3</v>
      </c>
      <c r="M233" s="2" t="s">
        <v>20</v>
      </c>
      <c r="N233" s="9">
        <v>26</v>
      </c>
      <c r="O233" s="9">
        <v>14</v>
      </c>
      <c r="P233" s="31">
        <f t="shared" si="83"/>
        <v>0.53846153846153844</v>
      </c>
      <c r="Q233" s="4">
        <f t="shared" si="84"/>
        <v>12</v>
      </c>
      <c r="S233" s="2" t="s">
        <v>20</v>
      </c>
      <c r="T233" s="9">
        <v>14</v>
      </c>
      <c r="U233" s="9">
        <v>11</v>
      </c>
      <c r="V233" s="31">
        <f t="shared" si="85"/>
        <v>0.7857142857142857</v>
      </c>
      <c r="W233" s="4">
        <f t="shared" si="86"/>
        <v>3</v>
      </c>
    </row>
    <row r="234" spans="1:23" ht="15.75" x14ac:dyDescent="0.2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  <c r="G234" s="2" t="s">
        <v>21</v>
      </c>
      <c r="H234" s="9">
        <v>14</v>
      </c>
      <c r="I234" s="9">
        <v>14</v>
      </c>
      <c r="J234" s="31">
        <f t="shared" si="81"/>
        <v>1</v>
      </c>
      <c r="K234" s="4">
        <f t="shared" si="82"/>
        <v>0</v>
      </c>
      <c r="M234" s="2" t="s">
        <v>21</v>
      </c>
      <c r="N234" s="9">
        <v>7</v>
      </c>
      <c r="O234" s="9">
        <v>4</v>
      </c>
      <c r="P234" s="31">
        <f t="shared" si="83"/>
        <v>0.5714285714285714</v>
      </c>
      <c r="Q234" s="4">
        <f t="shared" si="84"/>
        <v>3</v>
      </c>
      <c r="S234" s="2" t="s">
        <v>21</v>
      </c>
      <c r="T234" s="9">
        <v>12</v>
      </c>
      <c r="U234" s="9">
        <v>5</v>
      </c>
      <c r="V234" s="31">
        <f t="shared" si="85"/>
        <v>0.41666666666666669</v>
      </c>
      <c r="W234" s="4">
        <f t="shared" si="86"/>
        <v>7</v>
      </c>
    </row>
    <row r="235" spans="1:23" ht="15.75" x14ac:dyDescent="0.25">
      <c r="A235" s="2" t="s">
        <v>22</v>
      </c>
      <c r="B235" s="9">
        <v>11</v>
      </c>
      <c r="C235" s="9">
        <v>4</v>
      </c>
      <c r="D235" s="31">
        <f t="shared" si="79"/>
        <v>0.36363636363636365</v>
      </c>
      <c r="E235" s="4">
        <f t="shared" si="80"/>
        <v>7</v>
      </c>
      <c r="G235" s="2" t="s">
        <v>22</v>
      </c>
      <c r="H235" s="9">
        <v>12</v>
      </c>
      <c r="I235" s="9">
        <v>10</v>
      </c>
      <c r="J235" s="31">
        <f t="shared" si="81"/>
        <v>0.83333333333333337</v>
      </c>
      <c r="K235" s="4">
        <f t="shared" si="82"/>
        <v>2</v>
      </c>
      <c r="M235" s="2" t="s">
        <v>22</v>
      </c>
      <c r="N235" s="9">
        <v>5</v>
      </c>
      <c r="O235" s="9">
        <v>5</v>
      </c>
      <c r="P235" s="31">
        <f t="shared" si="83"/>
        <v>1</v>
      </c>
      <c r="Q235" s="4">
        <f t="shared" si="84"/>
        <v>0</v>
      </c>
      <c r="S235" s="2" t="s">
        <v>22</v>
      </c>
      <c r="T235" s="9">
        <v>6</v>
      </c>
      <c r="U235" s="9">
        <v>6</v>
      </c>
      <c r="V235" s="31">
        <f t="shared" si="85"/>
        <v>1</v>
      </c>
      <c r="W235" s="4">
        <f t="shared" si="86"/>
        <v>0</v>
      </c>
    </row>
    <row r="236" spans="1:23" ht="15.75" x14ac:dyDescent="0.25">
      <c r="A236" s="2" t="s">
        <v>23</v>
      </c>
      <c r="B236" s="9">
        <v>4</v>
      </c>
      <c r="C236" s="9">
        <v>3</v>
      </c>
      <c r="D236" s="31">
        <f t="shared" si="79"/>
        <v>0.75</v>
      </c>
      <c r="E236" s="4">
        <f t="shared" si="80"/>
        <v>1</v>
      </c>
      <c r="G236" s="2" t="s">
        <v>23</v>
      </c>
      <c r="H236" s="9">
        <v>4</v>
      </c>
      <c r="I236" s="9">
        <v>3</v>
      </c>
      <c r="J236" s="31">
        <f t="shared" si="81"/>
        <v>0.75</v>
      </c>
      <c r="K236" s="4">
        <f t="shared" si="82"/>
        <v>1</v>
      </c>
      <c r="M236" s="2" t="s">
        <v>23</v>
      </c>
      <c r="N236" s="9">
        <v>3</v>
      </c>
      <c r="O236" s="9">
        <v>3</v>
      </c>
      <c r="P236" s="31">
        <f t="shared" si="83"/>
        <v>1</v>
      </c>
      <c r="Q236" s="4">
        <f t="shared" si="84"/>
        <v>0</v>
      </c>
      <c r="S236" s="2" t="s">
        <v>23</v>
      </c>
      <c r="T236" s="9">
        <v>2</v>
      </c>
      <c r="U236" s="9">
        <v>2</v>
      </c>
      <c r="V236" s="31">
        <f t="shared" si="85"/>
        <v>1</v>
      </c>
      <c r="W236" s="4">
        <f t="shared" si="86"/>
        <v>0</v>
      </c>
    </row>
    <row r="237" spans="1:23" ht="15.75" x14ac:dyDescent="0.25">
      <c r="A237" s="2" t="s">
        <v>24</v>
      </c>
      <c r="B237" s="9">
        <v>6</v>
      </c>
      <c r="C237" s="9">
        <v>3</v>
      </c>
      <c r="D237" s="31">
        <f t="shared" si="79"/>
        <v>0.5</v>
      </c>
      <c r="E237" s="4">
        <f t="shared" si="80"/>
        <v>3</v>
      </c>
      <c r="G237" s="2" t="s">
        <v>24</v>
      </c>
      <c r="H237" s="9">
        <v>2</v>
      </c>
      <c r="I237" s="9">
        <v>1</v>
      </c>
      <c r="J237" s="31">
        <f t="shared" si="81"/>
        <v>0.5</v>
      </c>
      <c r="K237" s="4">
        <f t="shared" si="82"/>
        <v>1</v>
      </c>
      <c r="M237" s="2" t="s">
        <v>24</v>
      </c>
      <c r="N237" s="9">
        <v>1</v>
      </c>
      <c r="O237" s="9">
        <v>1</v>
      </c>
      <c r="P237" s="31">
        <f t="shared" si="83"/>
        <v>1</v>
      </c>
      <c r="Q237" s="4">
        <f t="shared" si="84"/>
        <v>0</v>
      </c>
      <c r="S237" s="2" t="s">
        <v>24</v>
      </c>
      <c r="T237" s="9">
        <v>3</v>
      </c>
      <c r="U237" s="9">
        <v>3</v>
      </c>
      <c r="V237" s="31">
        <f t="shared" si="85"/>
        <v>1</v>
      </c>
      <c r="W237" s="4">
        <f t="shared" si="86"/>
        <v>0</v>
      </c>
    </row>
    <row r="238" spans="1:23" ht="15.75" x14ac:dyDescent="0.25">
      <c r="A238" s="2" t="s">
        <v>25</v>
      </c>
      <c r="B238" s="9">
        <v>10</v>
      </c>
      <c r="C238" s="9">
        <v>7</v>
      </c>
      <c r="D238" s="31">
        <f t="shared" si="79"/>
        <v>0.7</v>
      </c>
      <c r="E238" s="4">
        <f t="shared" si="80"/>
        <v>3</v>
      </c>
      <c r="G238" s="2" t="s">
        <v>25</v>
      </c>
      <c r="H238" s="9">
        <v>3</v>
      </c>
      <c r="I238" s="9">
        <v>3</v>
      </c>
      <c r="J238" s="31">
        <f t="shared" si="81"/>
        <v>1</v>
      </c>
      <c r="K238" s="4">
        <f t="shared" si="82"/>
        <v>0</v>
      </c>
      <c r="M238" s="2" t="s">
        <v>25</v>
      </c>
      <c r="N238" s="9">
        <v>4</v>
      </c>
      <c r="O238" s="9">
        <v>1</v>
      </c>
      <c r="P238" s="31">
        <f t="shared" si="83"/>
        <v>0.25</v>
      </c>
      <c r="Q238" s="4">
        <f t="shared" si="84"/>
        <v>3</v>
      </c>
      <c r="S238" s="2" t="s">
        <v>25</v>
      </c>
      <c r="T238" s="9">
        <v>4</v>
      </c>
      <c r="U238" s="9">
        <v>4</v>
      </c>
      <c r="V238" s="31">
        <f t="shared" si="85"/>
        <v>1</v>
      </c>
      <c r="W238" s="4">
        <f t="shared" si="86"/>
        <v>0</v>
      </c>
    </row>
    <row r="239" spans="1:23" ht="15.75" x14ac:dyDescent="0.25">
      <c r="A239" s="2" t="s">
        <v>26</v>
      </c>
      <c r="B239" s="10">
        <v>18</v>
      </c>
      <c r="C239" s="9">
        <v>13</v>
      </c>
      <c r="D239" s="31">
        <f t="shared" si="79"/>
        <v>0.72222222222222221</v>
      </c>
      <c r="E239" s="4">
        <f t="shared" si="80"/>
        <v>5</v>
      </c>
      <c r="G239" s="2" t="s">
        <v>26</v>
      </c>
      <c r="H239" s="10">
        <v>13</v>
      </c>
      <c r="I239" s="9">
        <v>10</v>
      </c>
      <c r="J239" s="31">
        <f t="shared" si="81"/>
        <v>0.76923076923076927</v>
      </c>
      <c r="K239" s="4">
        <f t="shared" si="82"/>
        <v>3</v>
      </c>
      <c r="M239" s="2" t="s">
        <v>26</v>
      </c>
      <c r="N239" s="10">
        <v>12</v>
      </c>
      <c r="O239" s="9">
        <v>10</v>
      </c>
      <c r="P239" s="31">
        <f t="shared" si="83"/>
        <v>0.83333333333333337</v>
      </c>
      <c r="Q239" s="4">
        <f t="shared" si="84"/>
        <v>2</v>
      </c>
      <c r="S239" s="2" t="s">
        <v>26</v>
      </c>
      <c r="T239" s="10">
        <v>20</v>
      </c>
      <c r="U239" s="9">
        <v>13</v>
      </c>
      <c r="V239" s="31">
        <f t="shared" si="85"/>
        <v>0.65</v>
      </c>
      <c r="W239" s="4">
        <f t="shared" si="86"/>
        <v>7</v>
      </c>
    </row>
    <row r="240" spans="1:23" ht="15.75" x14ac:dyDescent="0.25">
      <c r="A240" s="2" t="s">
        <v>27</v>
      </c>
      <c r="B240" s="7">
        <v>56</v>
      </c>
      <c r="C240" s="9">
        <v>27</v>
      </c>
      <c r="D240" s="31">
        <f t="shared" si="79"/>
        <v>0.48214285714285715</v>
      </c>
      <c r="E240" s="4">
        <f t="shared" si="80"/>
        <v>29</v>
      </c>
      <c r="G240" s="2" t="s">
        <v>27</v>
      </c>
      <c r="H240" s="7">
        <v>49</v>
      </c>
      <c r="I240" s="9">
        <v>27</v>
      </c>
      <c r="J240" s="31">
        <f t="shared" si="81"/>
        <v>0.55102040816326525</v>
      </c>
      <c r="K240" s="4">
        <f t="shared" si="82"/>
        <v>22</v>
      </c>
      <c r="M240" s="2" t="s">
        <v>27</v>
      </c>
      <c r="N240" s="7">
        <v>29</v>
      </c>
      <c r="O240" s="9">
        <v>21</v>
      </c>
      <c r="P240" s="31">
        <f t="shared" si="83"/>
        <v>0.72413793103448276</v>
      </c>
      <c r="Q240" s="4">
        <f t="shared" si="84"/>
        <v>8</v>
      </c>
      <c r="S240" s="2" t="s">
        <v>27</v>
      </c>
      <c r="T240" s="7">
        <v>82</v>
      </c>
      <c r="U240" s="9">
        <v>45</v>
      </c>
      <c r="V240" s="31">
        <f t="shared" si="85"/>
        <v>0.54878048780487809</v>
      </c>
      <c r="W240" s="4">
        <f t="shared" si="86"/>
        <v>37</v>
      </c>
    </row>
    <row r="241" spans="1:23" x14ac:dyDescent="0.25">
      <c r="A241" s="7" t="s">
        <v>36</v>
      </c>
      <c r="B241" s="7">
        <f t="shared" ref="B241" si="87">SUM(B217:B240)</f>
        <v>6529</v>
      </c>
      <c r="C241" s="7">
        <f>SUM(C217:C240)</f>
        <v>2390</v>
      </c>
      <c r="D241" s="31">
        <f t="shared" ref="D241" si="88">C241/B241</f>
        <v>0.36605912084545872</v>
      </c>
      <c r="E241" s="7">
        <f>SUM(E217:E240)</f>
        <v>4139</v>
      </c>
      <c r="G241" s="7" t="s">
        <v>36</v>
      </c>
      <c r="H241" s="7">
        <f t="shared" ref="H241" si="89">SUM(H217:H240)</f>
        <v>6706</v>
      </c>
      <c r="I241" s="7">
        <f>SUM(I217:I240)</f>
        <v>2191</v>
      </c>
      <c r="J241" s="31">
        <f t="shared" si="81"/>
        <v>0.3267223382045929</v>
      </c>
      <c r="K241" s="7">
        <f>SUM(K217:K240)</f>
        <v>4515</v>
      </c>
      <c r="M241" s="7" t="s">
        <v>36</v>
      </c>
      <c r="N241" s="7">
        <f t="shared" ref="N241" si="90">SUM(N217:N240)</f>
        <v>4020</v>
      </c>
      <c r="O241" s="7">
        <f>SUM(O217:O240)</f>
        <v>1014</v>
      </c>
      <c r="P241" s="31">
        <f t="shared" si="83"/>
        <v>0.25223880597014925</v>
      </c>
      <c r="Q241" s="7">
        <f>SUM(Q217:Q240)</f>
        <v>3006</v>
      </c>
      <c r="S241" s="7" t="s">
        <v>36</v>
      </c>
      <c r="T241" s="7">
        <f t="shared" ref="T241" si="91">SUM(T217:T240)</f>
        <v>3024</v>
      </c>
      <c r="U241" s="7">
        <f>SUM(U217:U240)</f>
        <v>1064</v>
      </c>
      <c r="V241" s="31">
        <f t="shared" si="85"/>
        <v>0.35185185185185186</v>
      </c>
      <c r="W241" s="7">
        <f>SUM(W217:W240)</f>
        <v>1960</v>
      </c>
    </row>
    <row r="244" spans="1:23" x14ac:dyDescent="0.25">
      <c r="A244" s="53" t="s">
        <v>89</v>
      </c>
      <c r="B244" s="53"/>
      <c r="C244" s="53"/>
      <c r="D244" s="53"/>
      <c r="E244" s="53"/>
      <c r="G244" s="53" t="s">
        <v>90</v>
      </c>
      <c r="H244" s="53"/>
      <c r="I244" s="53"/>
      <c r="J244" s="53"/>
      <c r="K244" s="53"/>
      <c r="M244" s="53" t="s">
        <v>91</v>
      </c>
      <c r="N244" s="53"/>
      <c r="O244" s="53"/>
      <c r="P244" s="53"/>
      <c r="Q244" s="53"/>
      <c r="S244" s="53" t="s">
        <v>92</v>
      </c>
      <c r="T244" s="53"/>
      <c r="U244" s="53"/>
      <c r="V244" s="53"/>
      <c r="W244" s="53"/>
    </row>
    <row r="245" spans="1:23" x14ac:dyDescent="0.25">
      <c r="A245" s="53"/>
      <c r="B245" s="53"/>
      <c r="C245" s="53"/>
      <c r="D245" s="53"/>
      <c r="E245" s="53"/>
      <c r="G245" s="53"/>
      <c r="H245" s="53"/>
      <c r="I245" s="53"/>
      <c r="J245" s="53"/>
      <c r="K245" s="53"/>
      <c r="M245" s="53"/>
      <c r="N245" s="53"/>
      <c r="O245" s="53"/>
      <c r="P245" s="53"/>
      <c r="Q245" s="53"/>
      <c r="S245" s="53"/>
      <c r="T245" s="53"/>
      <c r="U245" s="53"/>
      <c r="V245" s="53"/>
      <c r="W245" s="53"/>
    </row>
    <row r="246" spans="1:23" ht="30" x14ac:dyDescent="0.25">
      <c r="A246" s="6" t="s">
        <v>2</v>
      </c>
      <c r="B246" s="6" t="s">
        <v>0</v>
      </c>
      <c r="C246" s="6" t="s">
        <v>1</v>
      </c>
      <c r="D246" s="20" t="s">
        <v>30</v>
      </c>
      <c r="E246" s="6" t="s">
        <v>3</v>
      </c>
      <c r="G246" s="6" t="s">
        <v>2</v>
      </c>
      <c r="H246" s="6" t="s">
        <v>0</v>
      </c>
      <c r="I246" s="6" t="s">
        <v>1</v>
      </c>
      <c r="J246" s="20" t="s">
        <v>30</v>
      </c>
      <c r="K246" s="6" t="s">
        <v>3</v>
      </c>
      <c r="M246" s="6" t="s">
        <v>2</v>
      </c>
      <c r="N246" s="6" t="s">
        <v>0</v>
      </c>
      <c r="O246" s="6" t="s">
        <v>1</v>
      </c>
      <c r="P246" s="20" t="s">
        <v>30</v>
      </c>
      <c r="Q246" s="6" t="s">
        <v>3</v>
      </c>
      <c r="S246" s="6" t="s">
        <v>2</v>
      </c>
      <c r="T246" s="6" t="s">
        <v>0</v>
      </c>
      <c r="U246" s="6" t="s">
        <v>1</v>
      </c>
      <c r="V246" s="20" t="s">
        <v>30</v>
      </c>
      <c r="W246" s="6" t="s">
        <v>3</v>
      </c>
    </row>
    <row r="247" spans="1:23" x14ac:dyDescent="0.25">
      <c r="A247" s="2" t="s">
        <v>4</v>
      </c>
      <c r="B247" s="4">
        <v>365</v>
      </c>
      <c r="C247" s="4">
        <v>158</v>
      </c>
      <c r="D247" s="31">
        <f t="shared" ref="D247:D271" si="92">C247/B247</f>
        <v>0.43287671232876712</v>
      </c>
      <c r="E247" s="4">
        <f t="shared" ref="E247:E270" si="93">B247-C247</f>
        <v>207</v>
      </c>
      <c r="G247" s="2" t="s">
        <v>4</v>
      </c>
      <c r="H247" s="4">
        <v>320</v>
      </c>
      <c r="I247" s="4">
        <v>293</v>
      </c>
      <c r="J247" s="31">
        <f t="shared" ref="J247:J271" si="94">I247/H247</f>
        <v>0.91562500000000002</v>
      </c>
      <c r="K247" s="4">
        <f t="shared" ref="K247:K270" si="95">H247-I247</f>
        <v>27</v>
      </c>
      <c r="M247" s="2" t="s">
        <v>4</v>
      </c>
      <c r="N247" s="4">
        <v>344</v>
      </c>
      <c r="O247" s="4">
        <v>179</v>
      </c>
      <c r="P247" s="31">
        <f t="shared" ref="P247:P271" si="96">O247/N247</f>
        <v>0.52034883720930236</v>
      </c>
      <c r="Q247" s="4">
        <f t="shared" ref="Q247:Q270" si="97">N247-O247</f>
        <v>165</v>
      </c>
      <c r="S247" s="2" t="s">
        <v>4</v>
      </c>
      <c r="T247" s="4">
        <v>253</v>
      </c>
      <c r="U247" s="4">
        <v>181</v>
      </c>
      <c r="V247" s="31">
        <f t="shared" ref="V247:V271" si="98">U247/T247</f>
        <v>0.71541501976284583</v>
      </c>
      <c r="W247" s="4">
        <f t="shared" ref="W247:W270" si="99">T247-U247</f>
        <v>72</v>
      </c>
    </row>
    <row r="248" spans="1:23" x14ac:dyDescent="0.25">
      <c r="A248" s="2" t="s">
        <v>5</v>
      </c>
      <c r="B248" s="4">
        <v>775</v>
      </c>
      <c r="C248" s="4">
        <v>263</v>
      </c>
      <c r="D248" s="31">
        <f t="shared" si="92"/>
        <v>0.33935483870967742</v>
      </c>
      <c r="E248" s="4">
        <f t="shared" si="93"/>
        <v>512</v>
      </c>
      <c r="G248" s="2" t="s">
        <v>5</v>
      </c>
      <c r="H248" s="4">
        <v>612</v>
      </c>
      <c r="I248" s="4">
        <v>423</v>
      </c>
      <c r="J248" s="31">
        <f t="shared" si="94"/>
        <v>0.69117647058823528</v>
      </c>
      <c r="K248" s="4">
        <f t="shared" si="95"/>
        <v>189</v>
      </c>
      <c r="M248" s="2" t="s">
        <v>5</v>
      </c>
      <c r="N248" s="4">
        <v>662</v>
      </c>
      <c r="O248" s="4">
        <v>230</v>
      </c>
      <c r="P248" s="31">
        <f t="shared" si="96"/>
        <v>0.34743202416918428</v>
      </c>
      <c r="Q248" s="4">
        <f t="shared" si="97"/>
        <v>432</v>
      </c>
      <c r="S248" s="2" t="s">
        <v>5</v>
      </c>
      <c r="T248" s="4">
        <v>584</v>
      </c>
      <c r="U248" s="4">
        <v>267</v>
      </c>
      <c r="V248" s="31">
        <f t="shared" si="98"/>
        <v>0.4571917808219178</v>
      </c>
      <c r="W248" s="4">
        <f t="shared" si="99"/>
        <v>317</v>
      </c>
    </row>
    <row r="249" spans="1:23" x14ac:dyDescent="0.25">
      <c r="A249" s="2" t="s">
        <v>6</v>
      </c>
      <c r="B249" s="4">
        <v>993</v>
      </c>
      <c r="C249" s="4">
        <v>241</v>
      </c>
      <c r="D249" s="31">
        <f t="shared" si="92"/>
        <v>0.24269889224572003</v>
      </c>
      <c r="E249" s="4">
        <f t="shared" si="93"/>
        <v>752</v>
      </c>
      <c r="G249" s="2" t="s">
        <v>6</v>
      </c>
      <c r="H249" s="4">
        <v>725</v>
      </c>
      <c r="I249" s="4">
        <v>419</v>
      </c>
      <c r="J249" s="31">
        <f t="shared" si="94"/>
        <v>0.57793103448275862</v>
      </c>
      <c r="K249" s="4">
        <f t="shared" si="95"/>
        <v>306</v>
      </c>
      <c r="M249" s="2" t="s">
        <v>6</v>
      </c>
      <c r="N249" s="4">
        <v>755</v>
      </c>
      <c r="O249" s="4">
        <v>347</v>
      </c>
      <c r="P249" s="31">
        <f t="shared" si="96"/>
        <v>0.45960264900662251</v>
      </c>
      <c r="Q249" s="4">
        <f t="shared" si="97"/>
        <v>408</v>
      </c>
      <c r="S249" s="2" t="s">
        <v>6</v>
      </c>
      <c r="T249" s="4">
        <v>634</v>
      </c>
      <c r="U249" s="4">
        <v>442</v>
      </c>
      <c r="V249" s="31">
        <f t="shared" si="98"/>
        <v>0.69716088328075709</v>
      </c>
      <c r="W249" s="4">
        <f t="shared" si="99"/>
        <v>192</v>
      </c>
    </row>
    <row r="250" spans="1:23" x14ac:dyDescent="0.25">
      <c r="A250" s="2" t="s">
        <v>7</v>
      </c>
      <c r="B250" s="4">
        <v>1010</v>
      </c>
      <c r="C250" s="4">
        <v>206</v>
      </c>
      <c r="D250" s="31">
        <f t="shared" si="92"/>
        <v>0.20396039603960395</v>
      </c>
      <c r="E250" s="4">
        <f t="shared" si="93"/>
        <v>804</v>
      </c>
      <c r="G250" s="2" t="s">
        <v>7</v>
      </c>
      <c r="H250" s="4">
        <v>713</v>
      </c>
      <c r="I250" s="4">
        <v>382</v>
      </c>
      <c r="J250" s="31">
        <f t="shared" si="94"/>
        <v>0.53576437587657788</v>
      </c>
      <c r="K250" s="4">
        <f t="shared" si="95"/>
        <v>331</v>
      </c>
      <c r="M250" s="2" t="s">
        <v>7</v>
      </c>
      <c r="N250" s="4">
        <v>831</v>
      </c>
      <c r="O250" s="4">
        <v>293</v>
      </c>
      <c r="P250" s="31">
        <f t="shared" si="96"/>
        <v>0.35258724428399518</v>
      </c>
      <c r="Q250" s="4">
        <f t="shared" si="97"/>
        <v>538</v>
      </c>
      <c r="S250" s="2" t="s">
        <v>7</v>
      </c>
      <c r="T250" s="4">
        <v>597</v>
      </c>
      <c r="U250" s="4">
        <v>333</v>
      </c>
      <c r="V250" s="31">
        <f t="shared" si="98"/>
        <v>0.55778894472361806</v>
      </c>
      <c r="W250" s="4">
        <f t="shared" si="99"/>
        <v>264</v>
      </c>
    </row>
    <row r="251" spans="1:23" x14ac:dyDescent="0.25">
      <c r="A251" s="2" t="s">
        <v>8</v>
      </c>
      <c r="B251" s="32">
        <v>969</v>
      </c>
      <c r="C251" s="32">
        <v>210</v>
      </c>
      <c r="D251" s="31">
        <f t="shared" si="92"/>
        <v>0.21671826625386997</v>
      </c>
      <c r="E251" s="4">
        <f t="shared" si="93"/>
        <v>759</v>
      </c>
      <c r="G251" s="2" t="s">
        <v>8</v>
      </c>
      <c r="H251" s="32">
        <v>714</v>
      </c>
      <c r="I251" s="32">
        <v>415</v>
      </c>
      <c r="J251" s="31">
        <f t="shared" si="94"/>
        <v>0.58123249299719892</v>
      </c>
      <c r="K251" s="4">
        <f t="shared" si="95"/>
        <v>299</v>
      </c>
      <c r="M251" s="2" t="s">
        <v>8</v>
      </c>
      <c r="N251" s="32">
        <v>787</v>
      </c>
      <c r="O251" s="32">
        <v>331</v>
      </c>
      <c r="P251" s="31">
        <f t="shared" si="96"/>
        <v>0.42058449809402798</v>
      </c>
      <c r="Q251" s="4">
        <f t="shared" si="97"/>
        <v>456</v>
      </c>
      <c r="S251" s="2" t="s">
        <v>8</v>
      </c>
      <c r="T251" s="32">
        <v>612</v>
      </c>
      <c r="U251" s="32">
        <v>407</v>
      </c>
      <c r="V251" s="31">
        <f t="shared" si="98"/>
        <v>0.66503267973856206</v>
      </c>
      <c r="W251" s="4">
        <f t="shared" si="99"/>
        <v>205</v>
      </c>
    </row>
    <row r="252" spans="1:23" x14ac:dyDescent="0.25">
      <c r="A252" s="2" t="s">
        <v>9</v>
      </c>
      <c r="B252" s="4">
        <v>878</v>
      </c>
      <c r="C252" s="4">
        <v>228</v>
      </c>
      <c r="D252" s="31">
        <f t="shared" si="92"/>
        <v>0.25968109339407747</v>
      </c>
      <c r="E252" s="4">
        <f t="shared" si="93"/>
        <v>650</v>
      </c>
      <c r="G252" s="2" t="s">
        <v>9</v>
      </c>
      <c r="H252" s="4">
        <v>755</v>
      </c>
      <c r="I252" s="4">
        <v>353</v>
      </c>
      <c r="J252" s="31">
        <f t="shared" si="94"/>
        <v>0.46754966887417221</v>
      </c>
      <c r="K252" s="4">
        <f t="shared" si="95"/>
        <v>402</v>
      </c>
      <c r="M252" s="2" t="s">
        <v>9</v>
      </c>
      <c r="N252" s="4">
        <v>820</v>
      </c>
      <c r="O252" s="4">
        <v>441</v>
      </c>
      <c r="P252" s="31">
        <f t="shared" si="96"/>
        <v>0.53780487804878052</v>
      </c>
      <c r="Q252" s="4">
        <f t="shared" si="97"/>
        <v>379</v>
      </c>
      <c r="S252" s="2" t="s">
        <v>9</v>
      </c>
      <c r="T252" s="4">
        <v>729</v>
      </c>
      <c r="U252" s="4">
        <v>362</v>
      </c>
      <c r="V252" s="31">
        <f t="shared" si="98"/>
        <v>0.49657064471879286</v>
      </c>
      <c r="W252" s="4">
        <f t="shared" si="99"/>
        <v>367</v>
      </c>
    </row>
    <row r="253" spans="1:23" x14ac:dyDescent="0.25">
      <c r="A253" s="2" t="s">
        <v>10</v>
      </c>
      <c r="B253" s="4">
        <v>902</v>
      </c>
      <c r="C253" s="4">
        <v>324</v>
      </c>
      <c r="D253" s="31">
        <f t="shared" si="92"/>
        <v>0.35920177383592017</v>
      </c>
      <c r="E253" s="4">
        <f t="shared" si="93"/>
        <v>578</v>
      </c>
      <c r="G253" s="2" t="s">
        <v>10</v>
      </c>
      <c r="H253" s="4">
        <v>689</v>
      </c>
      <c r="I253" s="4">
        <v>322</v>
      </c>
      <c r="J253" s="31">
        <f t="shared" si="94"/>
        <v>0.46734397677793904</v>
      </c>
      <c r="K253" s="4">
        <f t="shared" si="95"/>
        <v>367</v>
      </c>
      <c r="M253" s="2" t="s">
        <v>10</v>
      </c>
      <c r="N253" s="4">
        <v>700</v>
      </c>
      <c r="O253" s="4">
        <v>393</v>
      </c>
      <c r="P253" s="31">
        <f t="shared" si="96"/>
        <v>0.56142857142857139</v>
      </c>
      <c r="Q253" s="4">
        <f t="shared" si="97"/>
        <v>307</v>
      </c>
      <c r="S253" s="2" t="s">
        <v>10</v>
      </c>
      <c r="T253" s="4">
        <v>563</v>
      </c>
      <c r="U253" s="4">
        <v>381</v>
      </c>
      <c r="V253" s="31">
        <f t="shared" si="98"/>
        <v>0.67673179396092364</v>
      </c>
      <c r="W253" s="4">
        <f t="shared" si="99"/>
        <v>182</v>
      </c>
    </row>
    <row r="254" spans="1:23" x14ac:dyDescent="0.25">
      <c r="A254" s="2" t="s">
        <v>11</v>
      </c>
      <c r="B254" s="4">
        <v>783</v>
      </c>
      <c r="C254" s="4">
        <v>339</v>
      </c>
      <c r="D254" s="31">
        <f t="shared" si="92"/>
        <v>0.43295019157088122</v>
      </c>
      <c r="E254" s="4">
        <f t="shared" si="93"/>
        <v>444</v>
      </c>
      <c r="G254" s="2" t="s">
        <v>11</v>
      </c>
      <c r="H254" s="4">
        <v>620</v>
      </c>
      <c r="I254" s="4">
        <v>337</v>
      </c>
      <c r="J254" s="31">
        <f t="shared" si="94"/>
        <v>0.54354838709677422</v>
      </c>
      <c r="K254" s="4">
        <f t="shared" si="95"/>
        <v>283</v>
      </c>
      <c r="M254" s="2" t="s">
        <v>11</v>
      </c>
      <c r="N254" s="4">
        <v>544</v>
      </c>
      <c r="O254" s="4">
        <v>395</v>
      </c>
      <c r="P254" s="31">
        <f t="shared" si="96"/>
        <v>0.72610294117647056</v>
      </c>
      <c r="Q254" s="4">
        <f t="shared" si="97"/>
        <v>149</v>
      </c>
      <c r="S254" s="2" t="s">
        <v>11</v>
      </c>
      <c r="T254" s="4">
        <v>454</v>
      </c>
      <c r="U254" s="4">
        <v>321</v>
      </c>
      <c r="V254" s="31">
        <f t="shared" si="98"/>
        <v>0.70704845814977979</v>
      </c>
      <c r="W254" s="4">
        <f t="shared" si="99"/>
        <v>133</v>
      </c>
    </row>
    <row r="255" spans="1:23" x14ac:dyDescent="0.25">
      <c r="A255" s="2" t="s">
        <v>12</v>
      </c>
      <c r="B255" s="7">
        <v>614</v>
      </c>
      <c r="C255" s="7">
        <v>242</v>
      </c>
      <c r="D255" s="31">
        <f t="shared" si="92"/>
        <v>0.39413680781758959</v>
      </c>
      <c r="E255" s="4">
        <f t="shared" si="93"/>
        <v>372</v>
      </c>
      <c r="G255" s="2" t="s">
        <v>12</v>
      </c>
      <c r="H255" s="7">
        <v>547</v>
      </c>
      <c r="I255" s="7">
        <v>289</v>
      </c>
      <c r="J255" s="31">
        <f t="shared" si="94"/>
        <v>0.52833638025594154</v>
      </c>
      <c r="K255" s="4">
        <f t="shared" si="95"/>
        <v>258</v>
      </c>
      <c r="M255" s="2" t="s">
        <v>12</v>
      </c>
      <c r="N255" s="7">
        <v>437</v>
      </c>
      <c r="O255" s="7">
        <v>358</v>
      </c>
      <c r="P255" s="31">
        <f t="shared" si="96"/>
        <v>0.81922196796338675</v>
      </c>
      <c r="Q255" s="4">
        <f t="shared" si="97"/>
        <v>79</v>
      </c>
      <c r="S255" s="2" t="s">
        <v>12</v>
      </c>
      <c r="T255" s="7">
        <v>365</v>
      </c>
      <c r="U255" s="7">
        <v>299</v>
      </c>
      <c r="V255" s="31">
        <f t="shared" si="98"/>
        <v>0.81917808219178079</v>
      </c>
      <c r="W255" s="4">
        <f t="shared" si="99"/>
        <v>66</v>
      </c>
    </row>
    <row r="256" spans="1:23" x14ac:dyDescent="0.25">
      <c r="A256" s="2" t="s">
        <v>13</v>
      </c>
      <c r="B256" s="7">
        <v>391</v>
      </c>
      <c r="C256" s="7">
        <v>122</v>
      </c>
      <c r="D256" s="31">
        <f t="shared" si="92"/>
        <v>0.31202046035805625</v>
      </c>
      <c r="E256" s="4">
        <f t="shared" si="93"/>
        <v>269</v>
      </c>
      <c r="G256" s="2" t="s">
        <v>13</v>
      </c>
      <c r="H256" s="7">
        <v>568</v>
      </c>
      <c r="I256" s="7">
        <v>278</v>
      </c>
      <c r="J256" s="31">
        <f t="shared" si="94"/>
        <v>0.48943661971830987</v>
      </c>
      <c r="K256" s="4">
        <f t="shared" si="95"/>
        <v>290</v>
      </c>
      <c r="M256" s="2" t="s">
        <v>13</v>
      </c>
      <c r="N256" s="7">
        <v>300</v>
      </c>
      <c r="O256" s="7">
        <v>184</v>
      </c>
      <c r="P256" s="31">
        <f t="shared" si="96"/>
        <v>0.61333333333333329</v>
      </c>
      <c r="Q256" s="4">
        <f t="shared" si="97"/>
        <v>116</v>
      </c>
      <c r="S256" s="2" t="s">
        <v>13</v>
      </c>
      <c r="T256" s="7">
        <v>271</v>
      </c>
      <c r="U256" s="7">
        <v>135</v>
      </c>
      <c r="V256" s="31">
        <f t="shared" si="98"/>
        <v>0.49815498154981552</v>
      </c>
      <c r="W256" s="4">
        <f t="shared" si="99"/>
        <v>136</v>
      </c>
    </row>
    <row r="257" spans="1:23" ht="15.75" x14ac:dyDescent="0.25">
      <c r="A257" s="2" t="s">
        <v>14</v>
      </c>
      <c r="B257" s="9">
        <v>333</v>
      </c>
      <c r="C257" s="9">
        <v>113</v>
      </c>
      <c r="D257" s="31">
        <f t="shared" si="92"/>
        <v>0.33933933933933935</v>
      </c>
      <c r="E257" s="4">
        <f t="shared" si="93"/>
        <v>220</v>
      </c>
      <c r="G257" s="2" t="s">
        <v>14</v>
      </c>
      <c r="H257" s="9">
        <v>457</v>
      </c>
      <c r="I257" s="9">
        <v>217</v>
      </c>
      <c r="J257" s="31">
        <f t="shared" si="94"/>
        <v>0.474835886214442</v>
      </c>
      <c r="K257" s="4">
        <f t="shared" si="95"/>
        <v>240</v>
      </c>
      <c r="M257" s="2" t="s">
        <v>14</v>
      </c>
      <c r="N257" s="9">
        <v>214</v>
      </c>
      <c r="O257" s="9">
        <v>148</v>
      </c>
      <c r="P257" s="31">
        <f t="shared" si="96"/>
        <v>0.69158878504672894</v>
      </c>
      <c r="Q257" s="4">
        <f t="shared" si="97"/>
        <v>66</v>
      </c>
      <c r="S257" s="2" t="s">
        <v>14</v>
      </c>
      <c r="T257" s="9">
        <v>211</v>
      </c>
      <c r="U257" s="9">
        <v>139</v>
      </c>
      <c r="V257" s="31">
        <f t="shared" si="98"/>
        <v>0.65876777251184837</v>
      </c>
      <c r="W257" s="4">
        <f t="shared" si="99"/>
        <v>72</v>
      </c>
    </row>
    <row r="258" spans="1:23" ht="15.75" x14ac:dyDescent="0.25">
      <c r="A258" s="2" t="s">
        <v>15</v>
      </c>
      <c r="B258" s="9">
        <v>206</v>
      </c>
      <c r="C258" s="9">
        <v>118</v>
      </c>
      <c r="D258" s="31">
        <f t="shared" si="92"/>
        <v>0.57281553398058249</v>
      </c>
      <c r="E258" s="4">
        <f t="shared" si="93"/>
        <v>88</v>
      </c>
      <c r="G258" s="2" t="s">
        <v>15</v>
      </c>
      <c r="H258" s="9">
        <v>261</v>
      </c>
      <c r="I258" s="9">
        <v>160</v>
      </c>
      <c r="J258" s="31">
        <f t="shared" si="94"/>
        <v>0.6130268199233716</v>
      </c>
      <c r="K258" s="4">
        <f t="shared" si="95"/>
        <v>101</v>
      </c>
      <c r="M258" s="2" t="s">
        <v>15</v>
      </c>
      <c r="N258" s="9">
        <v>193</v>
      </c>
      <c r="O258" s="9">
        <v>110</v>
      </c>
      <c r="P258" s="31">
        <f t="shared" si="96"/>
        <v>0.56994818652849744</v>
      </c>
      <c r="Q258" s="4">
        <f t="shared" si="97"/>
        <v>83</v>
      </c>
      <c r="S258" s="2" t="s">
        <v>15</v>
      </c>
      <c r="T258" s="9">
        <v>198</v>
      </c>
      <c r="U258" s="9">
        <v>106</v>
      </c>
      <c r="V258" s="31">
        <f t="shared" si="98"/>
        <v>0.53535353535353536</v>
      </c>
      <c r="W258" s="4">
        <f t="shared" si="99"/>
        <v>92</v>
      </c>
    </row>
    <row r="259" spans="1:23" ht="15.75" x14ac:dyDescent="0.25">
      <c r="A259" s="2" t="s">
        <v>16</v>
      </c>
      <c r="B259" s="9">
        <v>171</v>
      </c>
      <c r="C259" s="9">
        <v>118</v>
      </c>
      <c r="D259" s="31">
        <f t="shared" si="92"/>
        <v>0.6900584795321637</v>
      </c>
      <c r="E259" s="4">
        <f t="shared" si="93"/>
        <v>53</v>
      </c>
      <c r="G259" s="2" t="s">
        <v>16</v>
      </c>
      <c r="H259" s="9">
        <v>229</v>
      </c>
      <c r="I259" s="9">
        <v>104</v>
      </c>
      <c r="J259" s="31">
        <f t="shared" si="94"/>
        <v>0.45414847161572053</v>
      </c>
      <c r="K259" s="4">
        <f t="shared" si="95"/>
        <v>125</v>
      </c>
      <c r="M259" s="2" t="s">
        <v>16</v>
      </c>
      <c r="N259" s="9">
        <v>197</v>
      </c>
      <c r="O259" s="9">
        <v>76</v>
      </c>
      <c r="P259" s="31">
        <f t="shared" si="96"/>
        <v>0.38578680203045684</v>
      </c>
      <c r="Q259" s="4">
        <f t="shared" si="97"/>
        <v>121</v>
      </c>
      <c r="S259" s="2" t="s">
        <v>16</v>
      </c>
      <c r="T259" s="9">
        <v>148</v>
      </c>
      <c r="U259" s="9">
        <v>87</v>
      </c>
      <c r="V259" s="31">
        <f t="shared" si="98"/>
        <v>0.58783783783783783</v>
      </c>
      <c r="W259" s="4">
        <f t="shared" si="99"/>
        <v>61</v>
      </c>
    </row>
    <row r="260" spans="1:23" ht="15.75" x14ac:dyDescent="0.25">
      <c r="A260" s="2" t="s">
        <v>17</v>
      </c>
      <c r="B260" s="9">
        <v>113</v>
      </c>
      <c r="C260" s="9">
        <v>80</v>
      </c>
      <c r="D260" s="31">
        <f t="shared" si="92"/>
        <v>0.70796460176991149</v>
      </c>
      <c r="E260" s="4">
        <f t="shared" si="93"/>
        <v>33</v>
      </c>
      <c r="G260" s="2" t="s">
        <v>17</v>
      </c>
      <c r="H260" s="9">
        <v>113</v>
      </c>
      <c r="I260" s="9">
        <v>69</v>
      </c>
      <c r="J260" s="31">
        <f t="shared" si="94"/>
        <v>0.61061946902654862</v>
      </c>
      <c r="K260" s="4">
        <f t="shared" si="95"/>
        <v>44</v>
      </c>
      <c r="M260" s="2" t="s">
        <v>17</v>
      </c>
      <c r="N260" s="9">
        <v>101</v>
      </c>
      <c r="O260" s="9">
        <v>59</v>
      </c>
      <c r="P260" s="31">
        <f t="shared" si="96"/>
        <v>0.58415841584158412</v>
      </c>
      <c r="Q260" s="4">
        <f t="shared" si="97"/>
        <v>42</v>
      </c>
      <c r="S260" s="2" t="s">
        <v>17</v>
      </c>
      <c r="T260" s="9">
        <v>82</v>
      </c>
      <c r="U260" s="9">
        <v>69</v>
      </c>
      <c r="V260" s="31">
        <f t="shared" si="98"/>
        <v>0.84146341463414631</v>
      </c>
      <c r="W260" s="4">
        <f t="shared" si="99"/>
        <v>13</v>
      </c>
    </row>
    <row r="261" spans="1:23" ht="15.75" x14ac:dyDescent="0.25">
      <c r="A261" s="2" t="s">
        <v>18</v>
      </c>
      <c r="B261" s="9">
        <v>69</v>
      </c>
      <c r="C261" s="9">
        <v>41</v>
      </c>
      <c r="D261" s="31">
        <f t="shared" si="92"/>
        <v>0.59420289855072461</v>
      </c>
      <c r="E261" s="4">
        <f t="shared" si="93"/>
        <v>28</v>
      </c>
      <c r="G261" s="2" t="s">
        <v>18</v>
      </c>
      <c r="H261" s="9">
        <v>93</v>
      </c>
      <c r="I261" s="9">
        <v>25</v>
      </c>
      <c r="J261" s="31">
        <f t="shared" si="94"/>
        <v>0.26881720430107525</v>
      </c>
      <c r="K261" s="4">
        <f t="shared" si="95"/>
        <v>68</v>
      </c>
      <c r="M261" s="2" t="s">
        <v>18</v>
      </c>
      <c r="N261" s="9">
        <v>70</v>
      </c>
      <c r="O261" s="9">
        <v>36</v>
      </c>
      <c r="P261" s="31">
        <f t="shared" si="96"/>
        <v>0.51428571428571423</v>
      </c>
      <c r="Q261" s="4">
        <f t="shared" si="97"/>
        <v>34</v>
      </c>
      <c r="S261" s="2" t="s">
        <v>18</v>
      </c>
      <c r="T261" s="9">
        <v>49</v>
      </c>
      <c r="U261" s="9">
        <v>37</v>
      </c>
      <c r="V261" s="31">
        <f t="shared" si="98"/>
        <v>0.75510204081632648</v>
      </c>
      <c r="W261" s="4">
        <f t="shared" si="99"/>
        <v>12</v>
      </c>
    </row>
    <row r="262" spans="1:23" ht="15.75" x14ac:dyDescent="0.25">
      <c r="A262" s="2" t="s">
        <v>19</v>
      </c>
      <c r="B262" s="9">
        <v>54</v>
      </c>
      <c r="C262" s="9">
        <v>27</v>
      </c>
      <c r="D262" s="31">
        <f t="shared" si="92"/>
        <v>0.5</v>
      </c>
      <c r="E262" s="4">
        <f t="shared" si="93"/>
        <v>27</v>
      </c>
      <c r="G262" s="2" t="s">
        <v>19</v>
      </c>
      <c r="H262" s="9">
        <v>41</v>
      </c>
      <c r="I262" s="9">
        <v>18</v>
      </c>
      <c r="J262" s="31">
        <f t="shared" si="94"/>
        <v>0.43902439024390244</v>
      </c>
      <c r="K262" s="4">
        <f t="shared" si="95"/>
        <v>23</v>
      </c>
      <c r="M262" s="2" t="s">
        <v>19</v>
      </c>
      <c r="N262" s="9">
        <v>38</v>
      </c>
      <c r="O262" s="9">
        <v>22</v>
      </c>
      <c r="P262" s="31">
        <f t="shared" si="96"/>
        <v>0.57894736842105265</v>
      </c>
      <c r="Q262" s="4">
        <f t="shared" si="97"/>
        <v>16</v>
      </c>
      <c r="S262" s="2" t="s">
        <v>19</v>
      </c>
      <c r="T262" s="9">
        <v>15</v>
      </c>
      <c r="U262" s="9">
        <v>12</v>
      </c>
      <c r="V262" s="31">
        <f t="shared" si="98"/>
        <v>0.8</v>
      </c>
      <c r="W262" s="4">
        <f t="shared" si="99"/>
        <v>3</v>
      </c>
    </row>
    <row r="263" spans="1:23" ht="15.75" x14ac:dyDescent="0.25">
      <c r="A263" s="2" t="s">
        <v>20</v>
      </c>
      <c r="B263" s="9">
        <v>22</v>
      </c>
      <c r="C263" s="9">
        <v>17</v>
      </c>
      <c r="D263" s="31">
        <f t="shared" si="92"/>
        <v>0.77272727272727271</v>
      </c>
      <c r="E263" s="4">
        <f t="shared" si="93"/>
        <v>5</v>
      </c>
      <c r="G263" s="2" t="s">
        <v>20</v>
      </c>
      <c r="H263" s="9">
        <v>17</v>
      </c>
      <c r="I263" s="9">
        <v>13</v>
      </c>
      <c r="J263" s="31">
        <f t="shared" si="94"/>
        <v>0.76470588235294112</v>
      </c>
      <c r="K263" s="4">
        <f t="shared" si="95"/>
        <v>4</v>
      </c>
      <c r="M263" s="2" t="s">
        <v>20</v>
      </c>
      <c r="N263" s="9">
        <v>15</v>
      </c>
      <c r="O263" s="9">
        <v>14</v>
      </c>
      <c r="P263" s="31">
        <f t="shared" si="96"/>
        <v>0.93333333333333335</v>
      </c>
      <c r="Q263" s="4">
        <f t="shared" si="97"/>
        <v>1</v>
      </c>
      <c r="S263" s="2" t="s">
        <v>20</v>
      </c>
      <c r="T263" s="9">
        <v>22</v>
      </c>
      <c r="U263" s="9">
        <v>14</v>
      </c>
      <c r="V263" s="31">
        <f t="shared" si="98"/>
        <v>0.63636363636363635</v>
      </c>
      <c r="W263" s="4">
        <f t="shared" si="99"/>
        <v>8</v>
      </c>
    </row>
    <row r="264" spans="1:23" ht="15.75" x14ac:dyDescent="0.25">
      <c r="A264" s="2" t="s">
        <v>21</v>
      </c>
      <c r="B264" s="9">
        <v>6</v>
      </c>
      <c r="C264" s="9">
        <v>6</v>
      </c>
      <c r="D264" s="31">
        <f t="shared" si="92"/>
        <v>1</v>
      </c>
      <c r="E264" s="4">
        <f t="shared" si="93"/>
        <v>0</v>
      </c>
      <c r="G264" s="2" t="s">
        <v>21</v>
      </c>
      <c r="H264" s="9">
        <v>9</v>
      </c>
      <c r="I264" s="9">
        <v>9</v>
      </c>
      <c r="J264" s="31">
        <f t="shared" si="94"/>
        <v>1</v>
      </c>
      <c r="K264" s="4">
        <f t="shared" si="95"/>
        <v>0</v>
      </c>
      <c r="M264" s="2" t="s">
        <v>21</v>
      </c>
      <c r="N264" s="9">
        <v>10</v>
      </c>
      <c r="O264" s="9">
        <v>6</v>
      </c>
      <c r="P264" s="31">
        <f t="shared" si="96"/>
        <v>0.6</v>
      </c>
      <c r="Q264" s="4">
        <f t="shared" si="97"/>
        <v>4</v>
      </c>
      <c r="S264" s="2" t="s">
        <v>21</v>
      </c>
      <c r="T264" s="9">
        <v>8</v>
      </c>
      <c r="U264" s="9">
        <v>6</v>
      </c>
      <c r="V264" s="31">
        <f t="shared" si="98"/>
        <v>0.75</v>
      </c>
      <c r="W264" s="4">
        <f t="shared" si="99"/>
        <v>2</v>
      </c>
    </row>
    <row r="265" spans="1:23" ht="15.75" x14ac:dyDescent="0.25">
      <c r="A265" s="2" t="s">
        <v>22</v>
      </c>
      <c r="B265" s="9">
        <v>3</v>
      </c>
      <c r="C265" s="9">
        <v>3</v>
      </c>
      <c r="D265" s="31">
        <f t="shared" si="92"/>
        <v>1</v>
      </c>
      <c r="E265" s="4">
        <f t="shared" si="93"/>
        <v>0</v>
      </c>
      <c r="G265" s="2" t="s">
        <v>22</v>
      </c>
      <c r="H265" s="9">
        <v>2</v>
      </c>
      <c r="I265" s="9">
        <v>2</v>
      </c>
      <c r="J265" s="31">
        <f t="shared" si="94"/>
        <v>1</v>
      </c>
      <c r="K265" s="4">
        <f t="shared" si="95"/>
        <v>0</v>
      </c>
      <c r="M265" s="2" t="s">
        <v>22</v>
      </c>
      <c r="N265" s="9">
        <v>7</v>
      </c>
      <c r="O265" s="9">
        <v>5</v>
      </c>
      <c r="P265" s="31">
        <f t="shared" si="96"/>
        <v>0.7142857142857143</v>
      </c>
      <c r="Q265" s="4">
        <f t="shared" si="97"/>
        <v>2</v>
      </c>
      <c r="S265" s="2" t="s">
        <v>22</v>
      </c>
      <c r="T265" s="9">
        <v>7</v>
      </c>
      <c r="U265" s="9">
        <v>6</v>
      </c>
      <c r="V265" s="31">
        <f t="shared" si="98"/>
        <v>0.8571428571428571</v>
      </c>
      <c r="W265" s="4">
        <f t="shared" si="99"/>
        <v>1</v>
      </c>
    </row>
    <row r="266" spans="1:23" ht="15.75" x14ac:dyDescent="0.25">
      <c r="A266" s="2" t="s">
        <v>23</v>
      </c>
      <c r="B266" s="9">
        <v>14</v>
      </c>
      <c r="C266" s="9">
        <v>9</v>
      </c>
      <c r="D266" s="31">
        <f t="shared" si="92"/>
        <v>0.6428571428571429</v>
      </c>
      <c r="E266" s="4">
        <f t="shared" si="93"/>
        <v>5</v>
      </c>
      <c r="G266" s="2" t="s">
        <v>23</v>
      </c>
      <c r="H266" s="9">
        <v>4</v>
      </c>
      <c r="I266" s="9">
        <v>3</v>
      </c>
      <c r="J266" s="31">
        <f t="shared" si="94"/>
        <v>0.75</v>
      </c>
      <c r="K266" s="4">
        <f t="shared" si="95"/>
        <v>1</v>
      </c>
      <c r="M266" s="2" t="s">
        <v>23</v>
      </c>
      <c r="N266" s="9">
        <v>4</v>
      </c>
      <c r="O266" s="9">
        <v>3</v>
      </c>
      <c r="P266" s="31">
        <f t="shared" si="96"/>
        <v>0.75</v>
      </c>
      <c r="Q266" s="4">
        <f t="shared" si="97"/>
        <v>1</v>
      </c>
      <c r="S266" s="2" t="s">
        <v>23</v>
      </c>
      <c r="T266" s="9">
        <v>11</v>
      </c>
      <c r="U266" s="9">
        <v>8</v>
      </c>
      <c r="V266" s="31">
        <f t="shared" si="98"/>
        <v>0.72727272727272729</v>
      </c>
      <c r="W266" s="4">
        <f t="shared" si="99"/>
        <v>3</v>
      </c>
    </row>
    <row r="267" spans="1:23" ht="15.75" x14ac:dyDescent="0.25">
      <c r="A267" s="2" t="s">
        <v>24</v>
      </c>
      <c r="B267" s="9">
        <v>11</v>
      </c>
      <c r="C267" s="9">
        <v>9</v>
      </c>
      <c r="D267" s="31">
        <f t="shared" si="92"/>
        <v>0.81818181818181823</v>
      </c>
      <c r="E267" s="4">
        <f t="shared" si="93"/>
        <v>2</v>
      </c>
      <c r="G267" s="2" t="s">
        <v>24</v>
      </c>
      <c r="H267" s="9">
        <v>2</v>
      </c>
      <c r="I267" s="9">
        <v>2</v>
      </c>
      <c r="J267" s="31">
        <f t="shared" si="94"/>
        <v>1</v>
      </c>
      <c r="K267" s="4">
        <f t="shared" si="95"/>
        <v>0</v>
      </c>
      <c r="M267" s="2" t="s">
        <v>24</v>
      </c>
      <c r="N267" s="9">
        <v>4</v>
      </c>
      <c r="O267" s="9">
        <v>3</v>
      </c>
      <c r="P267" s="31">
        <f t="shared" si="96"/>
        <v>0.75</v>
      </c>
      <c r="Q267" s="4">
        <f t="shared" si="97"/>
        <v>1</v>
      </c>
      <c r="S267" s="2" t="s">
        <v>24</v>
      </c>
      <c r="T267" s="9">
        <v>2</v>
      </c>
      <c r="U267" s="9">
        <v>1</v>
      </c>
      <c r="V267" s="31">
        <f t="shared" si="98"/>
        <v>0.5</v>
      </c>
      <c r="W267" s="4">
        <f t="shared" si="99"/>
        <v>1</v>
      </c>
    </row>
    <row r="268" spans="1:23" ht="15.75" x14ac:dyDescent="0.25">
      <c r="A268" s="2" t="s">
        <v>25</v>
      </c>
      <c r="B268" s="9">
        <v>21</v>
      </c>
      <c r="C268" s="9">
        <v>13</v>
      </c>
      <c r="D268" s="31">
        <f t="shared" si="92"/>
        <v>0.61904761904761907</v>
      </c>
      <c r="E268" s="4">
        <f t="shared" si="93"/>
        <v>8</v>
      </c>
      <c r="G268" s="2" t="s">
        <v>25</v>
      </c>
      <c r="H268" s="9">
        <v>1</v>
      </c>
      <c r="I268" s="9">
        <v>0</v>
      </c>
      <c r="J268" s="31">
        <f t="shared" si="94"/>
        <v>0</v>
      </c>
      <c r="K268" s="4">
        <f t="shared" si="95"/>
        <v>1</v>
      </c>
      <c r="M268" s="2" t="s">
        <v>25</v>
      </c>
      <c r="N268" s="9">
        <v>7</v>
      </c>
      <c r="O268" s="9">
        <v>5</v>
      </c>
      <c r="P268" s="31">
        <f t="shared" si="96"/>
        <v>0.7142857142857143</v>
      </c>
      <c r="Q268" s="4">
        <f t="shared" si="97"/>
        <v>2</v>
      </c>
      <c r="S268" s="2" t="s">
        <v>25</v>
      </c>
      <c r="T268" s="9">
        <v>10</v>
      </c>
      <c r="U268" s="9">
        <v>7</v>
      </c>
      <c r="V268" s="31">
        <f t="shared" si="98"/>
        <v>0.7</v>
      </c>
      <c r="W268" s="4">
        <f t="shared" si="99"/>
        <v>3</v>
      </c>
    </row>
    <row r="269" spans="1:23" ht="15.75" x14ac:dyDescent="0.25">
      <c r="A269" s="2" t="s">
        <v>26</v>
      </c>
      <c r="B269" s="10">
        <v>30</v>
      </c>
      <c r="C269" s="9">
        <v>24</v>
      </c>
      <c r="D269" s="31">
        <f t="shared" si="92"/>
        <v>0.8</v>
      </c>
      <c r="E269" s="4">
        <f t="shared" si="93"/>
        <v>6</v>
      </c>
      <c r="G269" s="2" t="s">
        <v>26</v>
      </c>
      <c r="H269" s="10">
        <v>27</v>
      </c>
      <c r="I269" s="9">
        <v>25</v>
      </c>
      <c r="J269" s="31">
        <f t="shared" si="94"/>
        <v>0.92592592592592593</v>
      </c>
      <c r="K269" s="4">
        <f t="shared" si="95"/>
        <v>2</v>
      </c>
      <c r="M269" s="2" t="s">
        <v>26</v>
      </c>
      <c r="N269" s="10">
        <v>21</v>
      </c>
      <c r="O269" s="9">
        <v>19</v>
      </c>
      <c r="P269" s="31">
        <f t="shared" si="96"/>
        <v>0.90476190476190477</v>
      </c>
      <c r="Q269" s="4">
        <f t="shared" si="97"/>
        <v>2</v>
      </c>
      <c r="S269" s="2" t="s">
        <v>26</v>
      </c>
      <c r="T269" s="10">
        <v>13</v>
      </c>
      <c r="U269" s="9">
        <v>8</v>
      </c>
      <c r="V269" s="31">
        <f t="shared" si="98"/>
        <v>0.61538461538461542</v>
      </c>
      <c r="W269" s="4">
        <f t="shared" si="99"/>
        <v>5</v>
      </c>
    </row>
    <row r="270" spans="1:23" ht="15.75" x14ac:dyDescent="0.25">
      <c r="A270" s="2" t="s">
        <v>27</v>
      </c>
      <c r="B270" s="7">
        <v>112</v>
      </c>
      <c r="C270" s="9">
        <v>39</v>
      </c>
      <c r="D270" s="31">
        <f t="shared" si="92"/>
        <v>0.3482142857142857</v>
      </c>
      <c r="E270" s="4">
        <f t="shared" si="93"/>
        <v>73</v>
      </c>
      <c r="G270" s="2" t="s">
        <v>27</v>
      </c>
      <c r="H270" s="7">
        <v>106</v>
      </c>
      <c r="I270" s="9">
        <v>47</v>
      </c>
      <c r="J270" s="31">
        <f t="shared" si="94"/>
        <v>0.44339622641509435</v>
      </c>
      <c r="K270" s="4">
        <f t="shared" si="95"/>
        <v>59</v>
      </c>
      <c r="M270" s="2" t="s">
        <v>27</v>
      </c>
      <c r="N270" s="7">
        <v>54</v>
      </c>
      <c r="O270" s="9">
        <v>28</v>
      </c>
      <c r="P270" s="31">
        <f t="shared" si="96"/>
        <v>0.51851851851851849</v>
      </c>
      <c r="Q270" s="4">
        <f t="shared" si="97"/>
        <v>26</v>
      </c>
      <c r="S270" s="2" t="s">
        <v>27</v>
      </c>
      <c r="T270" s="7">
        <v>78</v>
      </c>
      <c r="U270" s="9">
        <v>33</v>
      </c>
      <c r="V270" s="31">
        <f t="shared" si="98"/>
        <v>0.42307692307692307</v>
      </c>
      <c r="W270" s="4">
        <f t="shared" si="99"/>
        <v>45</v>
      </c>
    </row>
    <row r="271" spans="1:23" x14ac:dyDescent="0.25">
      <c r="A271" s="7" t="s">
        <v>36</v>
      </c>
      <c r="B271" s="7">
        <f t="shared" ref="B271" si="100">SUM(B247:B270)</f>
        <v>8845</v>
      </c>
      <c r="C271" s="7">
        <f>SUM(C247:C270)</f>
        <v>2950</v>
      </c>
      <c r="D271" s="31">
        <f t="shared" si="92"/>
        <v>0.33352176370830977</v>
      </c>
      <c r="E271" s="7">
        <f>SUM(E247:E270)</f>
        <v>5895</v>
      </c>
      <c r="G271" s="7" t="s">
        <v>36</v>
      </c>
      <c r="H271" s="7">
        <f t="shared" ref="H271" si="101">SUM(H247:H270)</f>
        <v>7625</v>
      </c>
      <c r="I271" s="7">
        <f>SUM(I247:I270)</f>
        <v>4205</v>
      </c>
      <c r="J271" s="31">
        <f t="shared" si="94"/>
        <v>0.55147540983606558</v>
      </c>
      <c r="K271" s="7">
        <f>SUM(K247:K270)</f>
        <v>3420</v>
      </c>
      <c r="M271" s="7" t="s">
        <v>36</v>
      </c>
      <c r="N271" s="7">
        <f t="shared" ref="N271" si="102">SUM(N247:N270)</f>
        <v>7115</v>
      </c>
      <c r="O271" s="7">
        <f>SUM(O247:O270)</f>
        <v>3685</v>
      </c>
      <c r="P271" s="31">
        <f t="shared" si="96"/>
        <v>0.51791988756148977</v>
      </c>
      <c r="Q271" s="7">
        <f>SUM(Q247:Q270)</f>
        <v>3430</v>
      </c>
      <c r="S271" s="7" t="s">
        <v>36</v>
      </c>
      <c r="T271" s="7">
        <f t="shared" ref="T271" si="103">SUM(T247:T270)</f>
        <v>5916</v>
      </c>
      <c r="U271" s="7">
        <f>SUM(U247:U270)</f>
        <v>3661</v>
      </c>
      <c r="V271" s="31">
        <f t="shared" si="98"/>
        <v>0.61883029073698448</v>
      </c>
      <c r="W271" s="7">
        <f>SUM(W247:W270)</f>
        <v>2255</v>
      </c>
    </row>
  </sheetData>
  <mergeCells count="36">
    <mergeCell ref="G244:K245"/>
    <mergeCell ref="S214:W215"/>
    <mergeCell ref="S154:W155"/>
    <mergeCell ref="S94:W95"/>
    <mergeCell ref="S64:W65"/>
    <mergeCell ref="S184:W185"/>
    <mergeCell ref="G214:K215"/>
    <mergeCell ref="G184:K185"/>
    <mergeCell ref="G154:K155"/>
    <mergeCell ref="M154:Q155"/>
    <mergeCell ref="G124:K125"/>
    <mergeCell ref="M214:Q215"/>
    <mergeCell ref="M184:Q185"/>
    <mergeCell ref="M244:Q245"/>
    <mergeCell ref="S244:W245"/>
    <mergeCell ref="S2:W3"/>
    <mergeCell ref="S34:W35"/>
    <mergeCell ref="S124:W125"/>
    <mergeCell ref="A34:E35"/>
    <mergeCell ref="A2:E3"/>
    <mergeCell ref="G2:K3"/>
    <mergeCell ref="G34:K35"/>
    <mergeCell ref="M34:Q35"/>
    <mergeCell ref="M64:Q65"/>
    <mergeCell ref="A124:E125"/>
    <mergeCell ref="A94:E95"/>
    <mergeCell ref="G94:K95"/>
    <mergeCell ref="G64:K65"/>
    <mergeCell ref="M2:Q3"/>
    <mergeCell ref="M124:Q125"/>
    <mergeCell ref="M94:Q95"/>
    <mergeCell ref="A244:E245"/>
    <mergeCell ref="A214:E215"/>
    <mergeCell ref="A184:E185"/>
    <mergeCell ref="A154:E155"/>
    <mergeCell ref="A64:E6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8"/>
  <sheetViews>
    <sheetView topLeftCell="T1" workbookViewId="0">
      <selection activeCell="AA33" sqref="AA33"/>
    </sheetView>
  </sheetViews>
  <sheetFormatPr defaultRowHeight="15" x14ac:dyDescent="0.25"/>
  <sheetData>
    <row r="1" spans="1:53" x14ac:dyDescent="0.25">
      <c r="A1" s="53" t="s">
        <v>48</v>
      </c>
      <c r="B1" s="53"/>
      <c r="C1" s="53"/>
      <c r="D1" s="53"/>
      <c r="E1" s="53"/>
      <c r="F1" s="1"/>
      <c r="G1" s="53" t="s">
        <v>49</v>
      </c>
      <c r="H1" s="53"/>
      <c r="I1" s="53"/>
      <c r="J1" s="53"/>
      <c r="K1" s="53"/>
      <c r="L1" s="1"/>
      <c r="M1" s="53" t="s">
        <v>50</v>
      </c>
      <c r="N1" s="53"/>
      <c r="O1" s="53"/>
      <c r="P1" s="53"/>
      <c r="Q1" s="53"/>
      <c r="S1" s="53" t="s">
        <v>51</v>
      </c>
      <c r="T1" s="53"/>
      <c r="U1" s="53"/>
      <c r="V1" s="53"/>
      <c r="W1" s="53"/>
      <c r="X1" s="1"/>
      <c r="Y1" s="53" t="s">
        <v>52</v>
      </c>
      <c r="Z1" s="53"/>
      <c r="AA1" s="53"/>
      <c r="AB1" s="53"/>
      <c r="AC1" s="53"/>
      <c r="AD1" s="1"/>
      <c r="AE1" s="53" t="s">
        <v>53</v>
      </c>
      <c r="AF1" s="53"/>
      <c r="AG1" s="53"/>
      <c r="AH1" s="53"/>
      <c r="AI1" s="53"/>
      <c r="AJ1" s="1"/>
      <c r="AK1" s="53" t="s">
        <v>54</v>
      </c>
      <c r="AL1" s="53"/>
      <c r="AM1" s="53"/>
      <c r="AN1" s="53"/>
      <c r="AO1" s="53"/>
      <c r="AQ1" s="53" t="s">
        <v>55</v>
      </c>
      <c r="AR1" s="53"/>
      <c r="AS1" s="53"/>
      <c r="AT1" s="53"/>
      <c r="AU1" s="53"/>
      <c r="AW1" s="53" t="s">
        <v>56</v>
      </c>
      <c r="AX1" s="53"/>
      <c r="AY1" s="53"/>
      <c r="AZ1" s="53"/>
      <c r="BA1" s="53"/>
    </row>
    <row r="2" spans="1:53" x14ac:dyDescent="0.25">
      <c r="A2" s="53"/>
      <c r="B2" s="53"/>
      <c r="C2" s="53"/>
      <c r="D2" s="53"/>
      <c r="E2" s="53"/>
      <c r="F2" s="1"/>
      <c r="G2" s="53"/>
      <c r="H2" s="53"/>
      <c r="I2" s="53"/>
      <c r="J2" s="53"/>
      <c r="K2" s="53"/>
      <c r="L2" s="1"/>
      <c r="M2" s="53"/>
      <c r="N2" s="53"/>
      <c r="O2" s="53"/>
      <c r="P2" s="53"/>
      <c r="Q2" s="53"/>
      <c r="S2" s="53"/>
      <c r="T2" s="53"/>
      <c r="U2" s="53"/>
      <c r="V2" s="53"/>
      <c r="W2" s="53"/>
      <c r="X2" s="1"/>
      <c r="Y2" s="53"/>
      <c r="Z2" s="53"/>
      <c r="AA2" s="53"/>
      <c r="AB2" s="53"/>
      <c r="AC2" s="53"/>
      <c r="AD2" s="1"/>
      <c r="AE2" s="53"/>
      <c r="AF2" s="53"/>
      <c r="AG2" s="53"/>
      <c r="AH2" s="53"/>
      <c r="AI2" s="53"/>
      <c r="AJ2" s="1"/>
      <c r="AK2" s="53"/>
      <c r="AL2" s="53"/>
      <c r="AM2" s="53"/>
      <c r="AN2" s="53"/>
      <c r="AO2" s="53"/>
      <c r="AQ2" s="53"/>
      <c r="AR2" s="53"/>
      <c r="AS2" s="53"/>
      <c r="AT2" s="53"/>
      <c r="AU2" s="53"/>
      <c r="AW2" s="53"/>
      <c r="AX2" s="53"/>
      <c r="AY2" s="53"/>
      <c r="AZ2" s="53"/>
      <c r="BA2" s="53"/>
    </row>
    <row r="3" spans="1:53" ht="45" x14ac:dyDescent="0.25">
      <c r="A3" s="6" t="s">
        <v>2</v>
      </c>
      <c r="B3" s="6" t="s">
        <v>0</v>
      </c>
      <c r="C3" s="6" t="s">
        <v>1</v>
      </c>
      <c r="D3" s="20" t="s">
        <v>30</v>
      </c>
      <c r="E3" s="6" t="s">
        <v>3</v>
      </c>
      <c r="F3" s="1"/>
      <c r="G3" s="6" t="s">
        <v>2</v>
      </c>
      <c r="H3" s="6" t="s">
        <v>0</v>
      </c>
      <c r="I3" s="6" t="s">
        <v>1</v>
      </c>
      <c r="J3" s="20" t="s">
        <v>30</v>
      </c>
      <c r="K3" s="6" t="s">
        <v>3</v>
      </c>
      <c r="L3" s="1"/>
      <c r="M3" s="6" t="s">
        <v>2</v>
      </c>
      <c r="N3" s="6" t="s">
        <v>0</v>
      </c>
      <c r="O3" s="6" t="s">
        <v>1</v>
      </c>
      <c r="P3" s="20" t="s">
        <v>30</v>
      </c>
      <c r="Q3" s="6" t="s">
        <v>3</v>
      </c>
      <c r="S3" s="6" t="s">
        <v>2</v>
      </c>
      <c r="T3" s="6" t="s">
        <v>0</v>
      </c>
      <c r="U3" s="6" t="s">
        <v>1</v>
      </c>
      <c r="V3" s="20" t="s">
        <v>30</v>
      </c>
      <c r="W3" s="6" t="s">
        <v>3</v>
      </c>
      <c r="X3" s="1"/>
      <c r="Y3" s="6" t="s">
        <v>2</v>
      </c>
      <c r="Z3" s="6" t="s">
        <v>0</v>
      </c>
      <c r="AA3" s="6" t="s">
        <v>1</v>
      </c>
      <c r="AB3" s="20" t="s">
        <v>30</v>
      </c>
      <c r="AC3" s="6" t="s">
        <v>3</v>
      </c>
      <c r="AD3" s="1"/>
      <c r="AE3" s="6" t="s">
        <v>2</v>
      </c>
      <c r="AF3" s="6" t="s">
        <v>0</v>
      </c>
      <c r="AG3" s="6" t="s">
        <v>1</v>
      </c>
      <c r="AH3" s="20" t="s">
        <v>30</v>
      </c>
      <c r="AI3" s="6" t="s">
        <v>3</v>
      </c>
      <c r="AJ3" s="1"/>
      <c r="AK3" s="6" t="s">
        <v>2</v>
      </c>
      <c r="AL3" s="6" t="s">
        <v>0</v>
      </c>
      <c r="AM3" s="6" t="s">
        <v>1</v>
      </c>
      <c r="AN3" s="20" t="s">
        <v>30</v>
      </c>
      <c r="AO3" s="6" t="s">
        <v>3</v>
      </c>
      <c r="AQ3" s="6" t="s">
        <v>2</v>
      </c>
      <c r="AR3" s="6" t="s">
        <v>0</v>
      </c>
      <c r="AS3" s="6" t="s">
        <v>1</v>
      </c>
      <c r="AT3" s="20" t="s">
        <v>30</v>
      </c>
      <c r="AU3" s="6" t="s">
        <v>3</v>
      </c>
      <c r="AW3" s="6" t="s">
        <v>2</v>
      </c>
      <c r="AX3" s="6" t="s">
        <v>0</v>
      </c>
      <c r="AY3" s="6" t="s">
        <v>1</v>
      </c>
      <c r="AZ3" s="20" t="s">
        <v>30</v>
      </c>
      <c r="BA3" s="6" t="s">
        <v>3</v>
      </c>
    </row>
    <row r="4" spans="1:53" x14ac:dyDescent="0.25">
      <c r="A4" s="2" t="s">
        <v>4</v>
      </c>
      <c r="B4" s="4">
        <v>222</v>
      </c>
      <c r="C4" s="4">
        <v>162</v>
      </c>
      <c r="D4" s="31">
        <f t="shared" ref="D4:D28" si="0">C4/B4</f>
        <v>0.72972972972972971</v>
      </c>
      <c r="E4" s="4">
        <f t="shared" ref="E4:E27" si="1">B4-C4</f>
        <v>60</v>
      </c>
      <c r="F4" s="1"/>
      <c r="G4" s="2" t="s">
        <v>4</v>
      </c>
      <c r="H4" s="4">
        <v>241</v>
      </c>
      <c r="I4" s="4">
        <v>160</v>
      </c>
      <c r="J4" s="31">
        <f t="shared" ref="J4:J28" si="2">I4/H4</f>
        <v>0.66390041493775931</v>
      </c>
      <c r="K4" s="4">
        <f t="shared" ref="K4:K27" si="3">H4-I4</f>
        <v>81</v>
      </c>
      <c r="L4" s="1"/>
      <c r="M4" s="2" t="s">
        <v>4</v>
      </c>
      <c r="N4" s="4">
        <v>155</v>
      </c>
      <c r="O4" s="4">
        <v>92</v>
      </c>
      <c r="P4" s="31">
        <f t="shared" ref="P4:P28" si="4">O4/N4</f>
        <v>0.59354838709677415</v>
      </c>
      <c r="Q4" s="4">
        <f t="shared" ref="Q4:Q27" si="5">N4-O4</f>
        <v>63</v>
      </c>
      <c r="S4" s="2" t="s">
        <v>4</v>
      </c>
      <c r="T4" s="4">
        <v>220</v>
      </c>
      <c r="U4" s="4">
        <v>179</v>
      </c>
      <c r="V4" s="31">
        <f t="shared" ref="V4:V28" si="6">U4/T4</f>
        <v>0.8136363636363636</v>
      </c>
      <c r="W4" s="4">
        <f t="shared" ref="W4:W27" si="7">T4-U4</f>
        <v>41</v>
      </c>
      <c r="X4" s="1"/>
      <c r="Y4" s="2" t="s">
        <v>4</v>
      </c>
      <c r="Z4" s="4">
        <v>236</v>
      </c>
      <c r="AA4" s="4">
        <v>146</v>
      </c>
      <c r="AB4" s="31">
        <f t="shared" ref="AB4:AB28" si="8">AA4/Z4</f>
        <v>0.61864406779661019</v>
      </c>
      <c r="AC4" s="4">
        <f t="shared" ref="AC4:AC27" si="9">Z4-AA4</f>
        <v>90</v>
      </c>
      <c r="AD4" s="1"/>
      <c r="AE4" s="2" t="s">
        <v>4</v>
      </c>
      <c r="AF4" s="4">
        <v>146</v>
      </c>
      <c r="AG4" s="4">
        <v>94</v>
      </c>
      <c r="AH4" s="31">
        <f t="shared" ref="AH4:AH28" si="10">AG4/AF4</f>
        <v>0.64383561643835618</v>
      </c>
      <c r="AI4" s="4">
        <f t="shared" ref="AI4:AI27" si="11">AF4-AG4</f>
        <v>52</v>
      </c>
      <c r="AJ4" s="1"/>
      <c r="AK4" s="2" t="s">
        <v>4</v>
      </c>
      <c r="AL4" s="4">
        <v>85</v>
      </c>
      <c r="AM4" s="4">
        <v>76</v>
      </c>
      <c r="AN4" s="31">
        <f t="shared" ref="AN4:AN28" si="12">AM4/AL4</f>
        <v>0.89411764705882357</v>
      </c>
      <c r="AO4" s="4">
        <f t="shared" ref="AO4:AO27" si="13">AL4-AM4</f>
        <v>9</v>
      </c>
      <c r="AQ4" s="2" t="s">
        <v>4</v>
      </c>
      <c r="AR4" s="4">
        <v>365</v>
      </c>
      <c r="AS4" s="4">
        <v>158</v>
      </c>
      <c r="AT4" s="31">
        <f t="shared" ref="AT4:AT13" si="14">AS4/AR4</f>
        <v>0.43287671232876712</v>
      </c>
      <c r="AU4" s="4">
        <f t="shared" ref="AU4:AU10" si="15">AR4-AS4</f>
        <v>207</v>
      </c>
      <c r="AW4" s="2" t="s">
        <v>4</v>
      </c>
      <c r="AX4" s="4">
        <f>SUM(B4,H4,N4,T4,Z4,AF4,AL4,AR4)</f>
        <v>1670</v>
      </c>
      <c r="AY4" s="4">
        <f>SUM(C4,I4,O4,U4,AA4,AG4,AM4,AS4)</f>
        <v>1067</v>
      </c>
      <c r="AZ4" s="31">
        <f t="shared" ref="AZ4:AZ28" si="16">AY4/AX4</f>
        <v>0.63892215568862276</v>
      </c>
      <c r="BA4" s="4">
        <f t="shared" ref="BA4:BA27" si="17">AX4-AY4</f>
        <v>603</v>
      </c>
    </row>
    <row r="5" spans="1:53" x14ac:dyDescent="0.25">
      <c r="A5" s="2" t="s">
        <v>5</v>
      </c>
      <c r="B5" s="4">
        <v>529</v>
      </c>
      <c r="C5" s="4">
        <v>270</v>
      </c>
      <c r="D5" s="31">
        <f t="shared" si="0"/>
        <v>0.5103969754253308</v>
      </c>
      <c r="E5" s="4">
        <f t="shared" si="1"/>
        <v>259</v>
      </c>
      <c r="F5" s="1"/>
      <c r="G5" s="2" t="s">
        <v>5</v>
      </c>
      <c r="H5" s="4">
        <v>523</v>
      </c>
      <c r="I5" s="4">
        <v>265</v>
      </c>
      <c r="J5" s="31">
        <f t="shared" si="2"/>
        <v>0.50669216061185474</v>
      </c>
      <c r="K5" s="4">
        <f t="shared" si="3"/>
        <v>258</v>
      </c>
      <c r="L5" s="1"/>
      <c r="M5" s="2" t="s">
        <v>5</v>
      </c>
      <c r="N5" s="4">
        <v>259</v>
      </c>
      <c r="O5" s="4">
        <v>144</v>
      </c>
      <c r="P5" s="31">
        <f t="shared" si="4"/>
        <v>0.55598455598455598</v>
      </c>
      <c r="Q5" s="4">
        <f t="shared" si="5"/>
        <v>115</v>
      </c>
      <c r="S5" s="2" t="s">
        <v>5</v>
      </c>
      <c r="T5" s="4">
        <v>539</v>
      </c>
      <c r="U5" s="4">
        <v>275</v>
      </c>
      <c r="V5" s="31">
        <f t="shared" si="6"/>
        <v>0.51020408163265307</v>
      </c>
      <c r="W5" s="4">
        <f t="shared" si="7"/>
        <v>264</v>
      </c>
      <c r="X5" s="1"/>
      <c r="Y5" s="2" t="s">
        <v>5</v>
      </c>
      <c r="Z5" s="4">
        <v>567</v>
      </c>
      <c r="AA5" s="4">
        <v>261</v>
      </c>
      <c r="AB5" s="31">
        <f t="shared" si="8"/>
        <v>0.46031746031746029</v>
      </c>
      <c r="AC5" s="4">
        <f t="shared" si="9"/>
        <v>306</v>
      </c>
      <c r="AD5" s="1"/>
      <c r="AE5" s="2" t="s">
        <v>5</v>
      </c>
      <c r="AF5" s="4">
        <v>316</v>
      </c>
      <c r="AG5" s="4">
        <v>77</v>
      </c>
      <c r="AH5" s="31">
        <f t="shared" si="10"/>
        <v>0.24367088607594936</v>
      </c>
      <c r="AI5" s="4">
        <f t="shared" si="11"/>
        <v>239</v>
      </c>
      <c r="AJ5" s="1"/>
      <c r="AK5" s="2" t="s">
        <v>5</v>
      </c>
      <c r="AL5" s="4">
        <v>174</v>
      </c>
      <c r="AM5" s="4">
        <v>80</v>
      </c>
      <c r="AN5" s="31">
        <f t="shared" si="12"/>
        <v>0.45977011494252873</v>
      </c>
      <c r="AO5" s="4">
        <f t="shared" si="13"/>
        <v>94</v>
      </c>
      <c r="AQ5" s="2" t="s">
        <v>5</v>
      </c>
      <c r="AR5" s="4">
        <v>775</v>
      </c>
      <c r="AS5" s="4">
        <v>263</v>
      </c>
      <c r="AT5" s="31">
        <f t="shared" si="14"/>
        <v>0.33935483870967742</v>
      </c>
      <c r="AU5" s="4">
        <f t="shared" si="15"/>
        <v>512</v>
      </c>
      <c r="AW5" s="2" t="s">
        <v>5</v>
      </c>
      <c r="AX5" s="4">
        <f t="shared" ref="AX5:AX27" si="18">SUM(B5,H5,N5,T5,Z5,AF5,AL5,AR5)</f>
        <v>3682</v>
      </c>
      <c r="AY5" s="4">
        <f t="shared" ref="AY5:AY27" si="19">SUM(C5,I5,O5,U5,AA5,AG5,AM5,AS5)</f>
        <v>1635</v>
      </c>
      <c r="AZ5" s="31">
        <f t="shared" si="16"/>
        <v>0.44405214557305811</v>
      </c>
      <c r="BA5" s="4">
        <f t="shared" si="17"/>
        <v>2047</v>
      </c>
    </row>
    <row r="6" spans="1:53" x14ac:dyDescent="0.25">
      <c r="A6" s="2" t="s">
        <v>6</v>
      </c>
      <c r="B6" s="4">
        <v>699</v>
      </c>
      <c r="C6" s="4">
        <v>341</v>
      </c>
      <c r="D6" s="31">
        <f t="shared" si="0"/>
        <v>0.48783977110157367</v>
      </c>
      <c r="E6" s="4">
        <f t="shared" si="1"/>
        <v>358</v>
      </c>
      <c r="F6" s="1"/>
      <c r="G6" s="2" t="s">
        <v>6</v>
      </c>
      <c r="H6" s="4">
        <v>622</v>
      </c>
      <c r="I6" s="4">
        <v>279</v>
      </c>
      <c r="J6" s="31">
        <f t="shared" si="2"/>
        <v>0.44855305466237944</v>
      </c>
      <c r="K6" s="4">
        <f t="shared" si="3"/>
        <v>343</v>
      </c>
      <c r="L6" s="1"/>
      <c r="M6" s="2" t="s">
        <v>6</v>
      </c>
      <c r="N6" s="4">
        <v>350</v>
      </c>
      <c r="O6" s="4">
        <v>134</v>
      </c>
      <c r="P6" s="31">
        <f t="shared" si="4"/>
        <v>0.38285714285714284</v>
      </c>
      <c r="Q6" s="4">
        <f t="shared" si="5"/>
        <v>216</v>
      </c>
      <c r="S6" s="2" t="s">
        <v>6</v>
      </c>
      <c r="T6" s="4">
        <v>684</v>
      </c>
      <c r="U6" s="4">
        <v>264</v>
      </c>
      <c r="V6" s="31">
        <f t="shared" si="6"/>
        <v>0.38596491228070173</v>
      </c>
      <c r="W6" s="4">
        <f t="shared" si="7"/>
        <v>420</v>
      </c>
      <c r="X6" s="1"/>
      <c r="Y6" s="2" t="s">
        <v>6</v>
      </c>
      <c r="Z6" s="4">
        <v>683</v>
      </c>
      <c r="AA6" s="4">
        <v>314</v>
      </c>
      <c r="AB6" s="31">
        <f t="shared" si="8"/>
        <v>0.45973645680819913</v>
      </c>
      <c r="AC6" s="4">
        <f t="shared" si="9"/>
        <v>369</v>
      </c>
      <c r="AD6" s="1"/>
      <c r="AE6" s="2" t="s">
        <v>6</v>
      </c>
      <c r="AF6" s="4">
        <v>364</v>
      </c>
      <c r="AG6" s="4">
        <v>100</v>
      </c>
      <c r="AH6" s="31">
        <f t="shared" si="10"/>
        <v>0.27472527472527475</v>
      </c>
      <c r="AI6" s="4">
        <f t="shared" si="11"/>
        <v>264</v>
      </c>
      <c r="AJ6" s="1"/>
      <c r="AK6" s="2" t="s">
        <v>6</v>
      </c>
      <c r="AL6" s="4">
        <v>224</v>
      </c>
      <c r="AM6" s="4">
        <v>94</v>
      </c>
      <c r="AN6" s="31">
        <f t="shared" si="12"/>
        <v>0.41964285714285715</v>
      </c>
      <c r="AO6" s="4">
        <f t="shared" si="13"/>
        <v>130</v>
      </c>
      <c r="AQ6" s="2" t="s">
        <v>6</v>
      </c>
      <c r="AR6" s="4">
        <v>993</v>
      </c>
      <c r="AS6" s="4">
        <v>241</v>
      </c>
      <c r="AT6" s="31">
        <f t="shared" si="14"/>
        <v>0.24269889224572003</v>
      </c>
      <c r="AU6" s="4">
        <f t="shared" si="15"/>
        <v>752</v>
      </c>
      <c r="AW6" s="2" t="s">
        <v>6</v>
      </c>
      <c r="AX6" s="4">
        <f t="shared" si="18"/>
        <v>4619</v>
      </c>
      <c r="AY6" s="4">
        <f t="shared" si="19"/>
        <v>1767</v>
      </c>
      <c r="AZ6" s="31">
        <f t="shared" si="16"/>
        <v>0.3825503355704698</v>
      </c>
      <c r="BA6" s="4">
        <f t="shared" si="17"/>
        <v>2852</v>
      </c>
    </row>
    <row r="7" spans="1:53" x14ac:dyDescent="0.25">
      <c r="A7" s="2" t="s">
        <v>7</v>
      </c>
      <c r="B7" s="4">
        <v>790</v>
      </c>
      <c r="C7" s="4">
        <v>229</v>
      </c>
      <c r="D7" s="31">
        <f t="shared" si="0"/>
        <v>0.28987341772151898</v>
      </c>
      <c r="E7" s="4">
        <f t="shared" si="1"/>
        <v>561</v>
      </c>
      <c r="F7" s="1"/>
      <c r="G7" s="2" t="s">
        <v>7</v>
      </c>
      <c r="H7" s="4">
        <v>598</v>
      </c>
      <c r="I7" s="4">
        <v>231</v>
      </c>
      <c r="J7" s="31">
        <f t="shared" si="2"/>
        <v>0.38628762541806022</v>
      </c>
      <c r="K7" s="4">
        <f t="shared" si="3"/>
        <v>367</v>
      </c>
      <c r="L7" s="1"/>
      <c r="M7" s="2" t="s">
        <v>7</v>
      </c>
      <c r="N7" s="4">
        <v>347</v>
      </c>
      <c r="O7" s="4">
        <v>146</v>
      </c>
      <c r="P7" s="31">
        <f t="shared" si="4"/>
        <v>0.4207492795389049</v>
      </c>
      <c r="Q7" s="4">
        <f t="shared" si="5"/>
        <v>201</v>
      </c>
      <c r="S7" s="2" t="s">
        <v>7</v>
      </c>
      <c r="T7" s="4">
        <v>735</v>
      </c>
      <c r="U7" s="4">
        <v>214</v>
      </c>
      <c r="V7" s="31">
        <f t="shared" si="6"/>
        <v>0.29115646258503403</v>
      </c>
      <c r="W7" s="4">
        <f t="shared" si="7"/>
        <v>521</v>
      </c>
      <c r="X7" s="1"/>
      <c r="Y7" s="2" t="s">
        <v>7</v>
      </c>
      <c r="Z7" s="4">
        <v>747</v>
      </c>
      <c r="AA7" s="4">
        <v>245</v>
      </c>
      <c r="AB7" s="31">
        <f t="shared" si="8"/>
        <v>0.32797858099062921</v>
      </c>
      <c r="AC7" s="4">
        <f t="shared" si="9"/>
        <v>502</v>
      </c>
      <c r="AD7" s="1"/>
      <c r="AE7" s="2" t="s">
        <v>7</v>
      </c>
      <c r="AF7" s="4">
        <v>448</v>
      </c>
      <c r="AG7" s="4">
        <v>90</v>
      </c>
      <c r="AH7" s="31">
        <f t="shared" si="10"/>
        <v>0.20089285714285715</v>
      </c>
      <c r="AI7" s="4">
        <f t="shared" si="11"/>
        <v>358</v>
      </c>
      <c r="AJ7" s="1"/>
      <c r="AK7" s="2" t="s">
        <v>7</v>
      </c>
      <c r="AL7" s="4">
        <v>283</v>
      </c>
      <c r="AM7" s="4">
        <v>70</v>
      </c>
      <c r="AN7" s="31">
        <f t="shared" si="12"/>
        <v>0.24734982332155478</v>
      </c>
      <c r="AO7" s="4">
        <f t="shared" si="13"/>
        <v>213</v>
      </c>
      <c r="AQ7" s="2" t="s">
        <v>7</v>
      </c>
      <c r="AR7" s="4">
        <v>1010</v>
      </c>
      <c r="AS7" s="4">
        <v>206</v>
      </c>
      <c r="AT7" s="31">
        <f t="shared" si="14"/>
        <v>0.20396039603960395</v>
      </c>
      <c r="AU7" s="4">
        <f t="shared" si="15"/>
        <v>804</v>
      </c>
      <c r="AW7" s="2" t="s">
        <v>7</v>
      </c>
      <c r="AX7" s="4">
        <f t="shared" si="18"/>
        <v>4958</v>
      </c>
      <c r="AY7" s="4">
        <f t="shared" si="19"/>
        <v>1431</v>
      </c>
      <c r="AZ7" s="31">
        <f t="shared" si="16"/>
        <v>0.28862444534086323</v>
      </c>
      <c r="BA7" s="4">
        <f t="shared" si="17"/>
        <v>3527</v>
      </c>
    </row>
    <row r="8" spans="1:53" x14ac:dyDescent="0.25">
      <c r="A8" s="2" t="s">
        <v>8</v>
      </c>
      <c r="B8" s="32">
        <v>803</v>
      </c>
      <c r="C8" s="32">
        <v>237</v>
      </c>
      <c r="D8" s="31">
        <f t="shared" si="0"/>
        <v>0.29514321295143214</v>
      </c>
      <c r="E8" s="4">
        <f t="shared" si="1"/>
        <v>566</v>
      </c>
      <c r="F8" s="1"/>
      <c r="G8" s="2" t="s">
        <v>8</v>
      </c>
      <c r="H8" s="32">
        <v>700</v>
      </c>
      <c r="I8" s="32">
        <v>213</v>
      </c>
      <c r="J8" s="31">
        <f t="shared" si="2"/>
        <v>0.30428571428571427</v>
      </c>
      <c r="K8" s="4">
        <f t="shared" si="3"/>
        <v>487</v>
      </c>
      <c r="L8" s="1"/>
      <c r="M8" s="2" t="s">
        <v>8</v>
      </c>
      <c r="N8" s="32">
        <v>289</v>
      </c>
      <c r="O8" s="32">
        <v>138</v>
      </c>
      <c r="P8" s="31">
        <f t="shared" si="4"/>
        <v>0.47750865051903113</v>
      </c>
      <c r="Q8" s="4">
        <f t="shared" si="5"/>
        <v>151</v>
      </c>
      <c r="S8" s="2" t="s">
        <v>8</v>
      </c>
      <c r="T8" s="32">
        <v>673</v>
      </c>
      <c r="U8" s="32">
        <v>220</v>
      </c>
      <c r="V8" s="31">
        <f t="shared" si="6"/>
        <v>0.32689450222882616</v>
      </c>
      <c r="W8" s="4">
        <f t="shared" si="7"/>
        <v>453</v>
      </c>
      <c r="X8" s="1"/>
      <c r="Y8" s="2" t="s">
        <v>8</v>
      </c>
      <c r="Z8" s="32">
        <v>710</v>
      </c>
      <c r="AA8" s="32">
        <v>150</v>
      </c>
      <c r="AB8" s="31">
        <f t="shared" si="8"/>
        <v>0.21126760563380281</v>
      </c>
      <c r="AC8" s="4">
        <f t="shared" si="9"/>
        <v>560</v>
      </c>
      <c r="AD8" s="1"/>
      <c r="AE8" s="2" t="s">
        <v>8</v>
      </c>
      <c r="AF8" s="32">
        <v>401</v>
      </c>
      <c r="AG8" s="32">
        <v>80</v>
      </c>
      <c r="AH8" s="31">
        <f t="shared" si="10"/>
        <v>0.19950124688279303</v>
      </c>
      <c r="AI8" s="4">
        <f t="shared" si="11"/>
        <v>321</v>
      </c>
      <c r="AJ8" s="1"/>
      <c r="AK8" s="2" t="s">
        <v>8</v>
      </c>
      <c r="AL8" s="32">
        <v>334</v>
      </c>
      <c r="AM8" s="32">
        <v>76</v>
      </c>
      <c r="AN8" s="31">
        <f t="shared" si="12"/>
        <v>0.22754491017964071</v>
      </c>
      <c r="AO8" s="4">
        <f t="shared" si="13"/>
        <v>258</v>
      </c>
      <c r="AQ8" s="2" t="s">
        <v>8</v>
      </c>
      <c r="AR8" s="32">
        <v>969</v>
      </c>
      <c r="AS8" s="32">
        <v>210</v>
      </c>
      <c r="AT8" s="31">
        <f t="shared" si="14"/>
        <v>0.21671826625386997</v>
      </c>
      <c r="AU8" s="4">
        <f t="shared" si="15"/>
        <v>759</v>
      </c>
      <c r="AW8" s="2" t="s">
        <v>8</v>
      </c>
      <c r="AX8" s="4">
        <f t="shared" si="18"/>
        <v>4879</v>
      </c>
      <c r="AY8" s="4">
        <f t="shared" si="19"/>
        <v>1324</v>
      </c>
      <c r="AZ8" s="31">
        <f t="shared" si="16"/>
        <v>0.27136708341873333</v>
      </c>
      <c r="BA8" s="4">
        <f t="shared" si="17"/>
        <v>3555</v>
      </c>
    </row>
    <row r="9" spans="1:53" x14ac:dyDescent="0.25">
      <c r="A9" s="2" t="s">
        <v>9</v>
      </c>
      <c r="B9" s="4">
        <v>764</v>
      </c>
      <c r="C9" s="4">
        <v>232</v>
      </c>
      <c r="D9" s="31">
        <f t="shared" si="0"/>
        <v>0.30366492146596857</v>
      </c>
      <c r="E9" s="4">
        <f t="shared" si="1"/>
        <v>532</v>
      </c>
      <c r="F9" s="1"/>
      <c r="G9" s="2" t="s">
        <v>9</v>
      </c>
      <c r="H9" s="4">
        <v>587</v>
      </c>
      <c r="I9" s="4">
        <v>256</v>
      </c>
      <c r="J9" s="31">
        <f t="shared" si="2"/>
        <v>0.43611584327086883</v>
      </c>
      <c r="K9" s="4">
        <f t="shared" si="3"/>
        <v>331</v>
      </c>
      <c r="L9" s="1"/>
      <c r="M9" s="2" t="s">
        <v>9</v>
      </c>
      <c r="N9" s="4">
        <v>289</v>
      </c>
      <c r="O9" s="4">
        <v>141</v>
      </c>
      <c r="P9" s="31">
        <f t="shared" si="4"/>
        <v>0.48788927335640137</v>
      </c>
      <c r="Q9" s="4">
        <f t="shared" si="5"/>
        <v>148</v>
      </c>
      <c r="S9" s="2" t="s">
        <v>9</v>
      </c>
      <c r="T9" s="4">
        <v>737</v>
      </c>
      <c r="U9" s="4">
        <v>264</v>
      </c>
      <c r="V9" s="31">
        <f t="shared" si="6"/>
        <v>0.35820895522388058</v>
      </c>
      <c r="W9" s="4">
        <f t="shared" si="7"/>
        <v>473</v>
      </c>
      <c r="X9" s="1"/>
      <c r="Y9" s="2" t="s">
        <v>9</v>
      </c>
      <c r="Z9" s="4">
        <v>687</v>
      </c>
      <c r="AA9" s="4">
        <v>203</v>
      </c>
      <c r="AB9" s="31">
        <f t="shared" si="8"/>
        <v>0.29548762736535661</v>
      </c>
      <c r="AC9" s="4">
        <f t="shared" si="9"/>
        <v>484</v>
      </c>
      <c r="AD9" s="1"/>
      <c r="AE9" s="2" t="s">
        <v>9</v>
      </c>
      <c r="AF9" s="4">
        <v>398</v>
      </c>
      <c r="AG9" s="4">
        <v>58</v>
      </c>
      <c r="AH9" s="31">
        <f t="shared" si="10"/>
        <v>0.14572864321608039</v>
      </c>
      <c r="AI9" s="4">
        <f t="shared" si="11"/>
        <v>340</v>
      </c>
      <c r="AJ9" s="1"/>
      <c r="AK9" s="2" t="s">
        <v>9</v>
      </c>
      <c r="AL9" s="4">
        <v>255</v>
      </c>
      <c r="AM9" s="4">
        <v>85</v>
      </c>
      <c r="AN9" s="31">
        <f t="shared" si="12"/>
        <v>0.33333333333333331</v>
      </c>
      <c r="AO9" s="4">
        <f t="shared" si="13"/>
        <v>170</v>
      </c>
      <c r="AQ9" s="2" t="s">
        <v>9</v>
      </c>
      <c r="AR9" s="4">
        <v>878</v>
      </c>
      <c r="AS9" s="4">
        <v>228</v>
      </c>
      <c r="AT9" s="31">
        <f t="shared" si="14"/>
        <v>0.25968109339407747</v>
      </c>
      <c r="AU9" s="4">
        <f t="shared" si="15"/>
        <v>650</v>
      </c>
      <c r="AW9" s="2" t="s">
        <v>9</v>
      </c>
      <c r="AX9" s="4">
        <f t="shared" si="18"/>
        <v>4595</v>
      </c>
      <c r="AY9" s="4">
        <f t="shared" si="19"/>
        <v>1467</v>
      </c>
      <c r="AZ9" s="31">
        <f t="shared" si="16"/>
        <v>0.31926006528835693</v>
      </c>
      <c r="BA9" s="4">
        <f t="shared" si="17"/>
        <v>3128</v>
      </c>
    </row>
    <row r="10" spans="1:53" x14ac:dyDescent="0.25">
      <c r="A10" s="2" t="s">
        <v>10</v>
      </c>
      <c r="B10" s="4">
        <v>655</v>
      </c>
      <c r="C10" s="4">
        <v>274</v>
      </c>
      <c r="D10" s="31">
        <f t="shared" si="0"/>
        <v>0.41832061068702292</v>
      </c>
      <c r="E10" s="4">
        <f t="shared" si="1"/>
        <v>381</v>
      </c>
      <c r="F10" s="1"/>
      <c r="G10" s="2" t="s">
        <v>10</v>
      </c>
      <c r="H10" s="4">
        <v>571</v>
      </c>
      <c r="I10" s="4">
        <v>273</v>
      </c>
      <c r="J10" s="31">
        <f t="shared" si="2"/>
        <v>0.47810858143607704</v>
      </c>
      <c r="K10" s="4">
        <f t="shared" si="3"/>
        <v>298</v>
      </c>
      <c r="L10" s="1"/>
      <c r="M10" s="2" t="s">
        <v>10</v>
      </c>
      <c r="N10" s="4">
        <v>226</v>
      </c>
      <c r="O10" s="4">
        <v>134</v>
      </c>
      <c r="P10" s="31">
        <f t="shared" si="4"/>
        <v>0.59292035398230092</v>
      </c>
      <c r="Q10" s="4">
        <f t="shared" si="5"/>
        <v>92</v>
      </c>
      <c r="S10" s="2" t="s">
        <v>10</v>
      </c>
      <c r="T10" s="4">
        <v>654</v>
      </c>
      <c r="U10" s="4">
        <v>224</v>
      </c>
      <c r="V10" s="31">
        <f t="shared" si="6"/>
        <v>0.34250764525993882</v>
      </c>
      <c r="W10" s="4">
        <f t="shared" si="7"/>
        <v>430</v>
      </c>
      <c r="X10" s="1"/>
      <c r="Y10" s="2" t="s">
        <v>10</v>
      </c>
      <c r="Z10" s="4">
        <v>675</v>
      </c>
      <c r="AA10" s="4">
        <v>174</v>
      </c>
      <c r="AB10" s="31">
        <f t="shared" si="8"/>
        <v>0.25777777777777777</v>
      </c>
      <c r="AC10" s="4">
        <f t="shared" si="9"/>
        <v>501</v>
      </c>
      <c r="AD10" s="1"/>
      <c r="AE10" s="2" t="s">
        <v>10</v>
      </c>
      <c r="AF10" s="4">
        <v>356</v>
      </c>
      <c r="AG10" s="4">
        <v>65</v>
      </c>
      <c r="AH10" s="31">
        <f t="shared" si="10"/>
        <v>0.18258426966292135</v>
      </c>
      <c r="AI10" s="4">
        <f t="shared" si="11"/>
        <v>291</v>
      </c>
      <c r="AJ10" s="1"/>
      <c r="AK10" s="2" t="s">
        <v>10</v>
      </c>
      <c r="AL10" s="4">
        <v>215</v>
      </c>
      <c r="AM10" s="4">
        <v>79</v>
      </c>
      <c r="AN10" s="31">
        <f t="shared" si="12"/>
        <v>0.36744186046511629</v>
      </c>
      <c r="AO10" s="4">
        <f t="shared" si="13"/>
        <v>136</v>
      </c>
      <c r="AQ10" s="2" t="s">
        <v>10</v>
      </c>
      <c r="AR10" s="4">
        <v>829</v>
      </c>
      <c r="AS10" s="4">
        <v>264</v>
      </c>
      <c r="AT10" s="31">
        <f t="shared" si="14"/>
        <v>0.31845597104945716</v>
      </c>
      <c r="AU10" s="4">
        <f t="shared" si="15"/>
        <v>565</v>
      </c>
      <c r="AW10" s="2" t="s">
        <v>10</v>
      </c>
      <c r="AX10" s="4">
        <f t="shared" si="18"/>
        <v>4181</v>
      </c>
      <c r="AY10" s="4">
        <f t="shared" si="19"/>
        <v>1487</v>
      </c>
      <c r="AZ10" s="31">
        <f t="shared" si="16"/>
        <v>0.35565654149724946</v>
      </c>
      <c r="BA10" s="4">
        <f t="shared" si="17"/>
        <v>2694</v>
      </c>
    </row>
    <row r="11" spans="1:53" x14ac:dyDescent="0.25">
      <c r="A11" s="2" t="s">
        <v>11</v>
      </c>
      <c r="B11" s="4">
        <v>574</v>
      </c>
      <c r="C11" s="4">
        <v>257</v>
      </c>
      <c r="D11" s="31">
        <f t="shared" si="0"/>
        <v>0.44773519163763065</v>
      </c>
      <c r="E11" s="4">
        <f t="shared" si="1"/>
        <v>317</v>
      </c>
      <c r="F11" s="1"/>
      <c r="G11" s="2" t="s">
        <v>11</v>
      </c>
      <c r="H11" s="4">
        <v>449</v>
      </c>
      <c r="I11" s="4">
        <v>205</v>
      </c>
      <c r="J11" s="31">
        <f t="shared" si="2"/>
        <v>0.45657015590200445</v>
      </c>
      <c r="K11" s="4">
        <f t="shared" si="3"/>
        <v>244</v>
      </c>
      <c r="L11" s="1"/>
      <c r="M11" s="2" t="s">
        <v>11</v>
      </c>
      <c r="N11" s="4">
        <v>220</v>
      </c>
      <c r="O11" s="4">
        <v>108</v>
      </c>
      <c r="P11" s="31">
        <f t="shared" si="4"/>
        <v>0.49090909090909091</v>
      </c>
      <c r="Q11" s="4">
        <f t="shared" si="5"/>
        <v>112</v>
      </c>
      <c r="S11" s="2" t="s">
        <v>11</v>
      </c>
      <c r="T11" s="4">
        <v>632</v>
      </c>
      <c r="U11" s="4">
        <v>161</v>
      </c>
      <c r="V11" s="31">
        <f t="shared" si="6"/>
        <v>0.254746835443038</v>
      </c>
      <c r="W11" s="4">
        <f t="shared" si="7"/>
        <v>471</v>
      </c>
      <c r="X11" s="1"/>
      <c r="Y11" s="2" t="s">
        <v>11</v>
      </c>
      <c r="Z11" s="4">
        <v>616</v>
      </c>
      <c r="AA11" s="4">
        <v>135</v>
      </c>
      <c r="AB11" s="31">
        <f t="shared" si="8"/>
        <v>0.21915584415584416</v>
      </c>
      <c r="AC11" s="4">
        <f t="shared" si="9"/>
        <v>481</v>
      </c>
      <c r="AD11" s="1"/>
      <c r="AE11" s="2" t="s">
        <v>11</v>
      </c>
      <c r="AF11" s="4">
        <v>286</v>
      </c>
      <c r="AG11" s="4">
        <v>67</v>
      </c>
      <c r="AH11" s="31">
        <f t="shared" si="10"/>
        <v>0.23426573426573427</v>
      </c>
      <c r="AI11" s="4">
        <f t="shared" si="11"/>
        <v>219</v>
      </c>
      <c r="AJ11" s="1"/>
      <c r="AK11" s="2" t="s">
        <v>11</v>
      </c>
      <c r="AL11" s="4">
        <v>248</v>
      </c>
      <c r="AM11" s="4">
        <v>63</v>
      </c>
      <c r="AN11" s="31">
        <f t="shared" si="12"/>
        <v>0.25403225806451613</v>
      </c>
      <c r="AO11" s="4">
        <f t="shared" si="13"/>
        <v>185</v>
      </c>
      <c r="AQ11" s="2" t="s">
        <v>11</v>
      </c>
      <c r="AR11" s="4">
        <v>783</v>
      </c>
      <c r="AS11" s="4">
        <v>339</v>
      </c>
      <c r="AT11" s="31">
        <v>0.43295019157088122</v>
      </c>
      <c r="AU11" s="4">
        <v>444</v>
      </c>
      <c r="AW11" s="2" t="s">
        <v>11</v>
      </c>
      <c r="AX11" s="4">
        <f t="shared" si="18"/>
        <v>3808</v>
      </c>
      <c r="AY11" s="4">
        <f t="shared" si="19"/>
        <v>1335</v>
      </c>
      <c r="AZ11" s="31">
        <f t="shared" si="16"/>
        <v>0.35057773109243695</v>
      </c>
      <c r="BA11" s="4">
        <f t="shared" si="17"/>
        <v>2473</v>
      </c>
    </row>
    <row r="12" spans="1:53" x14ac:dyDescent="0.25">
      <c r="A12" s="2" t="s">
        <v>12</v>
      </c>
      <c r="B12" s="7">
        <v>434</v>
      </c>
      <c r="C12" s="7">
        <v>185</v>
      </c>
      <c r="D12" s="31">
        <f t="shared" si="0"/>
        <v>0.42626728110599077</v>
      </c>
      <c r="E12" s="4">
        <f t="shared" si="1"/>
        <v>249</v>
      </c>
      <c r="F12" s="1"/>
      <c r="G12" s="2" t="s">
        <v>12</v>
      </c>
      <c r="H12" s="7">
        <v>414</v>
      </c>
      <c r="I12" s="7">
        <v>123</v>
      </c>
      <c r="J12" s="31">
        <f t="shared" si="2"/>
        <v>0.29710144927536231</v>
      </c>
      <c r="K12" s="4">
        <f t="shared" si="3"/>
        <v>291</v>
      </c>
      <c r="L12" s="1"/>
      <c r="M12" s="2" t="s">
        <v>12</v>
      </c>
      <c r="N12" s="7">
        <v>206</v>
      </c>
      <c r="O12" s="7">
        <v>105</v>
      </c>
      <c r="P12" s="31">
        <f t="shared" si="4"/>
        <v>0.50970873786407767</v>
      </c>
      <c r="Q12" s="4">
        <f t="shared" si="5"/>
        <v>101</v>
      </c>
      <c r="S12" s="2" t="s">
        <v>12</v>
      </c>
      <c r="T12" s="7">
        <v>496</v>
      </c>
      <c r="U12" s="7">
        <v>96</v>
      </c>
      <c r="V12" s="31">
        <f t="shared" si="6"/>
        <v>0.19354838709677419</v>
      </c>
      <c r="W12" s="4">
        <f t="shared" si="7"/>
        <v>400</v>
      </c>
      <c r="X12" s="1"/>
      <c r="Y12" s="2" t="s">
        <v>12</v>
      </c>
      <c r="Z12" s="7">
        <v>492</v>
      </c>
      <c r="AA12" s="7">
        <v>93</v>
      </c>
      <c r="AB12" s="31">
        <f t="shared" si="8"/>
        <v>0.18902439024390244</v>
      </c>
      <c r="AC12" s="4">
        <f t="shared" si="9"/>
        <v>399</v>
      </c>
      <c r="AD12" s="1"/>
      <c r="AE12" s="2" t="s">
        <v>12</v>
      </c>
      <c r="AF12" s="7">
        <v>284</v>
      </c>
      <c r="AG12" s="7">
        <v>85</v>
      </c>
      <c r="AH12" s="31">
        <f t="shared" si="10"/>
        <v>0.29929577464788731</v>
      </c>
      <c r="AI12" s="4">
        <f t="shared" si="11"/>
        <v>199</v>
      </c>
      <c r="AJ12" s="1"/>
      <c r="AK12" s="2" t="s">
        <v>12</v>
      </c>
      <c r="AL12" s="7">
        <v>186</v>
      </c>
      <c r="AM12" s="7">
        <v>40</v>
      </c>
      <c r="AN12" s="31">
        <f t="shared" si="12"/>
        <v>0.21505376344086022</v>
      </c>
      <c r="AO12" s="4">
        <f t="shared" si="13"/>
        <v>146</v>
      </c>
      <c r="AQ12" s="2" t="s">
        <v>12</v>
      </c>
      <c r="AR12" s="4">
        <v>569</v>
      </c>
      <c r="AS12" s="4">
        <v>218</v>
      </c>
      <c r="AT12" s="31">
        <v>0.38312829525483305</v>
      </c>
      <c r="AU12" s="4">
        <v>351</v>
      </c>
      <c r="AW12" s="2" t="s">
        <v>12</v>
      </c>
      <c r="AX12" s="4">
        <f t="shared" si="18"/>
        <v>3081</v>
      </c>
      <c r="AY12" s="4">
        <f t="shared" si="19"/>
        <v>945</v>
      </c>
      <c r="AZ12" s="31">
        <f t="shared" si="16"/>
        <v>0.30671859785783834</v>
      </c>
      <c r="BA12" s="4">
        <f t="shared" si="17"/>
        <v>2136</v>
      </c>
    </row>
    <row r="13" spans="1:53" x14ac:dyDescent="0.25">
      <c r="A13" s="2" t="s">
        <v>13</v>
      </c>
      <c r="B13" s="7">
        <v>215</v>
      </c>
      <c r="C13" s="7">
        <v>94</v>
      </c>
      <c r="D13" s="31">
        <f t="shared" si="0"/>
        <v>0.43720930232558142</v>
      </c>
      <c r="E13" s="4">
        <f t="shared" si="1"/>
        <v>121</v>
      </c>
      <c r="F13" s="1"/>
      <c r="G13" s="2" t="s">
        <v>13</v>
      </c>
      <c r="H13" s="7">
        <v>240</v>
      </c>
      <c r="I13" s="7">
        <v>91</v>
      </c>
      <c r="J13" s="31">
        <f t="shared" si="2"/>
        <v>0.37916666666666665</v>
      </c>
      <c r="K13" s="4">
        <f t="shared" si="3"/>
        <v>149</v>
      </c>
      <c r="L13" s="1"/>
      <c r="M13" s="2" t="s">
        <v>13</v>
      </c>
      <c r="N13" s="7">
        <v>206</v>
      </c>
      <c r="O13" s="7">
        <v>70</v>
      </c>
      <c r="P13" s="31">
        <f t="shared" si="4"/>
        <v>0.33980582524271846</v>
      </c>
      <c r="Q13" s="4">
        <f t="shared" si="5"/>
        <v>136</v>
      </c>
      <c r="S13" s="2" t="s">
        <v>13</v>
      </c>
      <c r="T13" s="7">
        <v>289</v>
      </c>
      <c r="U13" s="7">
        <v>59</v>
      </c>
      <c r="V13" s="31">
        <f t="shared" si="6"/>
        <v>0.20415224913494809</v>
      </c>
      <c r="W13" s="4">
        <f t="shared" si="7"/>
        <v>230</v>
      </c>
      <c r="X13" s="1"/>
      <c r="Y13" s="2" t="s">
        <v>13</v>
      </c>
      <c r="Z13" s="7">
        <v>293</v>
      </c>
      <c r="AA13" s="7">
        <v>54</v>
      </c>
      <c r="AB13" s="31">
        <f t="shared" si="8"/>
        <v>0.18430034129692832</v>
      </c>
      <c r="AC13" s="4">
        <f t="shared" si="9"/>
        <v>239</v>
      </c>
      <c r="AD13" s="1"/>
      <c r="AE13" s="2" t="s">
        <v>13</v>
      </c>
      <c r="AF13" s="7">
        <v>198</v>
      </c>
      <c r="AG13" s="7">
        <v>38</v>
      </c>
      <c r="AH13" s="31">
        <f t="shared" si="10"/>
        <v>0.19191919191919191</v>
      </c>
      <c r="AI13" s="4">
        <f t="shared" si="11"/>
        <v>160</v>
      </c>
      <c r="AJ13" s="1"/>
      <c r="AK13" s="2" t="s">
        <v>13</v>
      </c>
      <c r="AL13" s="7">
        <v>193</v>
      </c>
      <c r="AM13" s="7">
        <v>62</v>
      </c>
      <c r="AN13" s="31">
        <f t="shared" si="12"/>
        <v>0.32124352331606215</v>
      </c>
      <c r="AO13" s="4">
        <f t="shared" si="13"/>
        <v>131</v>
      </c>
      <c r="AQ13" s="7" t="s">
        <v>36</v>
      </c>
      <c r="AR13" s="7">
        <f>SUM(AR4:AR10)</f>
        <v>5819</v>
      </c>
      <c r="AS13" s="7">
        <f>SUM(AS4:AS10)</f>
        <v>1570</v>
      </c>
      <c r="AT13" s="31">
        <f t="shared" si="14"/>
        <v>0.26980580855817149</v>
      </c>
      <c r="AU13" s="7">
        <f>SUM(AU4:AU10)</f>
        <v>4249</v>
      </c>
      <c r="AW13" s="2" t="s">
        <v>13</v>
      </c>
      <c r="AX13" s="4">
        <f t="shared" si="18"/>
        <v>7453</v>
      </c>
      <c r="AY13" s="4">
        <f t="shared" si="19"/>
        <v>2038</v>
      </c>
      <c r="AZ13" s="31">
        <f t="shared" si="16"/>
        <v>0.27344693412048837</v>
      </c>
      <c r="BA13" s="4">
        <f t="shared" si="17"/>
        <v>5415</v>
      </c>
    </row>
    <row r="14" spans="1:53" ht="15.75" x14ac:dyDescent="0.25">
      <c r="A14" s="2" t="s">
        <v>14</v>
      </c>
      <c r="B14" s="9">
        <v>144</v>
      </c>
      <c r="C14" s="9">
        <v>113</v>
      </c>
      <c r="D14" s="31">
        <f t="shared" si="0"/>
        <v>0.78472222222222221</v>
      </c>
      <c r="E14" s="4">
        <f t="shared" si="1"/>
        <v>31</v>
      </c>
      <c r="F14" s="1"/>
      <c r="G14" s="2" t="s">
        <v>14</v>
      </c>
      <c r="H14" s="9">
        <v>194</v>
      </c>
      <c r="I14" s="9">
        <v>97</v>
      </c>
      <c r="J14" s="31">
        <f t="shared" si="2"/>
        <v>0.5</v>
      </c>
      <c r="K14" s="4">
        <f t="shared" si="3"/>
        <v>97</v>
      </c>
      <c r="L14" s="1"/>
      <c r="M14" s="2" t="s">
        <v>14</v>
      </c>
      <c r="N14" s="9">
        <v>140</v>
      </c>
      <c r="O14" s="9">
        <v>67</v>
      </c>
      <c r="P14" s="31">
        <f t="shared" si="4"/>
        <v>0.47857142857142859</v>
      </c>
      <c r="Q14" s="4">
        <f t="shared" si="5"/>
        <v>73</v>
      </c>
      <c r="S14" s="2" t="s">
        <v>14</v>
      </c>
      <c r="T14" s="9">
        <v>231</v>
      </c>
      <c r="U14" s="9">
        <v>82</v>
      </c>
      <c r="V14" s="31">
        <f t="shared" si="6"/>
        <v>0.354978354978355</v>
      </c>
      <c r="W14" s="4">
        <f t="shared" si="7"/>
        <v>149</v>
      </c>
      <c r="X14" s="1"/>
      <c r="Y14" s="2" t="s">
        <v>14</v>
      </c>
      <c r="Z14" s="9">
        <v>267</v>
      </c>
      <c r="AA14" s="9">
        <v>64</v>
      </c>
      <c r="AB14" s="31">
        <f t="shared" si="8"/>
        <v>0.23970037453183521</v>
      </c>
      <c r="AC14" s="4">
        <f t="shared" si="9"/>
        <v>203</v>
      </c>
      <c r="AD14" s="1"/>
      <c r="AE14" s="2" t="s">
        <v>14</v>
      </c>
      <c r="AF14" s="9">
        <v>188</v>
      </c>
      <c r="AG14" s="9">
        <v>42</v>
      </c>
      <c r="AH14" s="31">
        <f t="shared" si="10"/>
        <v>0.22340425531914893</v>
      </c>
      <c r="AI14" s="4">
        <f t="shared" si="11"/>
        <v>146</v>
      </c>
      <c r="AJ14" s="1"/>
      <c r="AK14" s="2" t="s">
        <v>14</v>
      </c>
      <c r="AL14" s="9">
        <v>182</v>
      </c>
      <c r="AM14" s="9">
        <v>58</v>
      </c>
      <c r="AN14" s="31">
        <f t="shared" si="12"/>
        <v>0.31868131868131866</v>
      </c>
      <c r="AO14" s="4">
        <f t="shared" si="13"/>
        <v>124</v>
      </c>
      <c r="AW14" s="2" t="s">
        <v>14</v>
      </c>
      <c r="AX14" s="4">
        <f t="shared" si="18"/>
        <v>1346</v>
      </c>
      <c r="AY14" s="4">
        <f t="shared" si="19"/>
        <v>523</v>
      </c>
      <c r="AZ14" s="31">
        <f t="shared" si="16"/>
        <v>0.38855869242199109</v>
      </c>
      <c r="BA14" s="4">
        <f t="shared" si="17"/>
        <v>823</v>
      </c>
    </row>
    <row r="15" spans="1:53" ht="15.75" x14ac:dyDescent="0.25">
      <c r="A15" s="2" t="s">
        <v>15</v>
      </c>
      <c r="B15" s="9">
        <v>143</v>
      </c>
      <c r="C15" s="9">
        <v>120</v>
      </c>
      <c r="D15" s="31">
        <f t="shared" si="0"/>
        <v>0.83916083916083917</v>
      </c>
      <c r="E15" s="4">
        <f t="shared" si="1"/>
        <v>23</v>
      </c>
      <c r="F15" s="1"/>
      <c r="G15" s="2" t="s">
        <v>15</v>
      </c>
      <c r="H15" s="9">
        <v>164</v>
      </c>
      <c r="I15" s="9">
        <v>111</v>
      </c>
      <c r="J15" s="31">
        <f t="shared" si="2"/>
        <v>0.67682926829268297</v>
      </c>
      <c r="K15" s="4">
        <f t="shared" si="3"/>
        <v>53</v>
      </c>
      <c r="L15" s="1"/>
      <c r="M15" s="2" t="s">
        <v>15</v>
      </c>
      <c r="N15" s="9">
        <v>103</v>
      </c>
      <c r="O15" s="9">
        <v>78</v>
      </c>
      <c r="P15" s="31">
        <f t="shared" si="4"/>
        <v>0.75728155339805825</v>
      </c>
      <c r="Q15" s="4">
        <f t="shared" si="5"/>
        <v>25</v>
      </c>
      <c r="S15" s="2" t="s">
        <v>15</v>
      </c>
      <c r="T15" s="9">
        <v>158</v>
      </c>
      <c r="U15" s="9">
        <v>78</v>
      </c>
      <c r="V15" s="31">
        <f t="shared" si="6"/>
        <v>0.49367088607594939</v>
      </c>
      <c r="W15" s="4">
        <f t="shared" si="7"/>
        <v>80</v>
      </c>
      <c r="X15" s="1"/>
      <c r="Y15" s="2" t="s">
        <v>15</v>
      </c>
      <c r="Z15" s="9">
        <v>211</v>
      </c>
      <c r="AA15" s="9">
        <v>76</v>
      </c>
      <c r="AB15" s="31">
        <f t="shared" si="8"/>
        <v>0.36018957345971564</v>
      </c>
      <c r="AC15" s="4">
        <f t="shared" si="9"/>
        <v>135</v>
      </c>
      <c r="AD15" s="1"/>
      <c r="AE15" s="2" t="s">
        <v>15</v>
      </c>
      <c r="AF15" s="9">
        <v>182</v>
      </c>
      <c r="AG15" s="9">
        <v>32</v>
      </c>
      <c r="AH15" s="31">
        <f t="shared" si="10"/>
        <v>0.17582417582417584</v>
      </c>
      <c r="AI15" s="4">
        <f t="shared" si="11"/>
        <v>150</v>
      </c>
      <c r="AJ15" s="1"/>
      <c r="AK15" s="2" t="s">
        <v>15</v>
      </c>
      <c r="AL15" s="9">
        <v>158</v>
      </c>
      <c r="AM15" s="9">
        <v>53</v>
      </c>
      <c r="AN15" s="31">
        <f t="shared" si="12"/>
        <v>0.33544303797468356</v>
      </c>
      <c r="AO15" s="4">
        <f t="shared" si="13"/>
        <v>105</v>
      </c>
      <c r="AW15" s="2" t="s">
        <v>15</v>
      </c>
      <c r="AX15" s="4">
        <f t="shared" si="18"/>
        <v>1119</v>
      </c>
      <c r="AY15" s="4">
        <f t="shared" si="19"/>
        <v>548</v>
      </c>
      <c r="AZ15" s="31">
        <f t="shared" si="16"/>
        <v>0.48972296693476319</v>
      </c>
      <c r="BA15" s="4">
        <f t="shared" si="17"/>
        <v>571</v>
      </c>
    </row>
    <row r="16" spans="1:53" ht="15.75" x14ac:dyDescent="0.25">
      <c r="A16" s="2" t="s">
        <v>16</v>
      </c>
      <c r="B16" s="9">
        <v>87</v>
      </c>
      <c r="C16" s="9">
        <v>79</v>
      </c>
      <c r="D16" s="31">
        <f t="shared" si="0"/>
        <v>0.90804597701149425</v>
      </c>
      <c r="E16" s="4">
        <f t="shared" si="1"/>
        <v>8</v>
      </c>
      <c r="F16" s="1"/>
      <c r="G16" s="2" t="s">
        <v>16</v>
      </c>
      <c r="H16" s="9">
        <v>99</v>
      </c>
      <c r="I16" s="9">
        <v>89</v>
      </c>
      <c r="J16" s="31">
        <f t="shared" si="2"/>
        <v>0.89898989898989901</v>
      </c>
      <c r="K16" s="4">
        <f t="shared" si="3"/>
        <v>10</v>
      </c>
      <c r="L16" s="1"/>
      <c r="M16" s="2" t="s">
        <v>16</v>
      </c>
      <c r="N16" s="9">
        <v>95</v>
      </c>
      <c r="O16" s="9">
        <v>71</v>
      </c>
      <c r="P16" s="31">
        <f t="shared" si="4"/>
        <v>0.74736842105263157</v>
      </c>
      <c r="Q16" s="4">
        <f t="shared" si="5"/>
        <v>24</v>
      </c>
      <c r="S16" s="2" t="s">
        <v>16</v>
      </c>
      <c r="T16" s="9">
        <v>153</v>
      </c>
      <c r="U16" s="9">
        <v>80</v>
      </c>
      <c r="V16" s="31">
        <f t="shared" si="6"/>
        <v>0.52287581699346408</v>
      </c>
      <c r="W16" s="4">
        <f t="shared" si="7"/>
        <v>73</v>
      </c>
      <c r="X16" s="1"/>
      <c r="Y16" s="2" t="s">
        <v>16</v>
      </c>
      <c r="Z16" s="9">
        <v>189</v>
      </c>
      <c r="AA16" s="9">
        <v>72</v>
      </c>
      <c r="AB16" s="31">
        <f t="shared" si="8"/>
        <v>0.38095238095238093</v>
      </c>
      <c r="AC16" s="4">
        <f t="shared" si="9"/>
        <v>117</v>
      </c>
      <c r="AD16" s="1"/>
      <c r="AE16" s="2" t="s">
        <v>16</v>
      </c>
      <c r="AF16" s="9">
        <v>146</v>
      </c>
      <c r="AG16" s="9">
        <v>30</v>
      </c>
      <c r="AH16" s="31">
        <f t="shared" si="10"/>
        <v>0.20547945205479451</v>
      </c>
      <c r="AI16" s="4">
        <f t="shared" si="11"/>
        <v>116</v>
      </c>
      <c r="AJ16" s="1"/>
      <c r="AK16" s="2" t="s">
        <v>16</v>
      </c>
      <c r="AL16" s="9">
        <v>147</v>
      </c>
      <c r="AM16" s="9">
        <v>47</v>
      </c>
      <c r="AN16" s="31">
        <f t="shared" si="12"/>
        <v>0.31972789115646261</v>
      </c>
      <c r="AO16" s="4">
        <f t="shared" si="13"/>
        <v>100</v>
      </c>
      <c r="AW16" s="2" t="s">
        <v>16</v>
      </c>
      <c r="AX16" s="4">
        <f t="shared" si="18"/>
        <v>916</v>
      </c>
      <c r="AY16" s="4">
        <f t="shared" si="19"/>
        <v>468</v>
      </c>
      <c r="AZ16" s="31">
        <f t="shared" si="16"/>
        <v>0.51091703056768556</v>
      </c>
      <c r="BA16" s="4">
        <f t="shared" si="17"/>
        <v>448</v>
      </c>
    </row>
    <row r="17" spans="1:53" ht="15.75" x14ac:dyDescent="0.25">
      <c r="A17" s="2" t="s">
        <v>17</v>
      </c>
      <c r="B17" s="9">
        <v>74</v>
      </c>
      <c r="C17" s="9">
        <v>59</v>
      </c>
      <c r="D17" s="31">
        <f t="shared" si="0"/>
        <v>0.79729729729729726</v>
      </c>
      <c r="E17" s="4">
        <f t="shared" si="1"/>
        <v>15</v>
      </c>
      <c r="F17" s="1"/>
      <c r="G17" s="2" t="s">
        <v>17</v>
      </c>
      <c r="H17" s="9">
        <v>79</v>
      </c>
      <c r="I17" s="9">
        <v>73</v>
      </c>
      <c r="J17" s="31">
        <f t="shared" si="2"/>
        <v>0.92405063291139244</v>
      </c>
      <c r="K17" s="4">
        <f t="shared" si="3"/>
        <v>6</v>
      </c>
      <c r="L17" s="1"/>
      <c r="M17" s="2" t="s">
        <v>17</v>
      </c>
      <c r="N17" s="9">
        <v>76</v>
      </c>
      <c r="O17" s="9">
        <v>53</v>
      </c>
      <c r="P17" s="31">
        <f t="shared" si="4"/>
        <v>0.69736842105263153</v>
      </c>
      <c r="Q17" s="4">
        <f t="shared" si="5"/>
        <v>23</v>
      </c>
      <c r="S17" s="2" t="s">
        <v>17</v>
      </c>
      <c r="T17" s="9">
        <v>87</v>
      </c>
      <c r="U17" s="9">
        <v>75</v>
      </c>
      <c r="V17" s="31">
        <f t="shared" si="6"/>
        <v>0.86206896551724133</v>
      </c>
      <c r="W17" s="4">
        <f t="shared" si="7"/>
        <v>12</v>
      </c>
      <c r="X17" s="1"/>
      <c r="Y17" s="2" t="s">
        <v>17</v>
      </c>
      <c r="Z17" s="9">
        <v>107</v>
      </c>
      <c r="AA17" s="9">
        <v>60</v>
      </c>
      <c r="AB17" s="31">
        <f t="shared" si="8"/>
        <v>0.56074766355140182</v>
      </c>
      <c r="AC17" s="4">
        <f t="shared" si="9"/>
        <v>47</v>
      </c>
      <c r="AD17" s="1"/>
      <c r="AE17" s="2" t="s">
        <v>17</v>
      </c>
      <c r="AF17" s="9">
        <v>105</v>
      </c>
      <c r="AG17" s="9">
        <v>53</v>
      </c>
      <c r="AH17" s="31">
        <f t="shared" si="10"/>
        <v>0.50476190476190474</v>
      </c>
      <c r="AI17" s="4">
        <f t="shared" si="11"/>
        <v>52</v>
      </c>
      <c r="AJ17" s="1"/>
      <c r="AK17" s="2" t="s">
        <v>17</v>
      </c>
      <c r="AL17" s="9">
        <v>95</v>
      </c>
      <c r="AM17" s="9">
        <v>47</v>
      </c>
      <c r="AN17" s="31">
        <f t="shared" si="12"/>
        <v>0.49473684210526314</v>
      </c>
      <c r="AO17" s="4">
        <f t="shared" si="13"/>
        <v>48</v>
      </c>
      <c r="AW17" s="2" t="s">
        <v>17</v>
      </c>
      <c r="AX17" s="4">
        <f t="shared" si="18"/>
        <v>623</v>
      </c>
      <c r="AY17" s="4">
        <f t="shared" si="19"/>
        <v>420</v>
      </c>
      <c r="AZ17" s="31">
        <f t="shared" si="16"/>
        <v>0.6741573033707865</v>
      </c>
      <c r="BA17" s="4">
        <f t="shared" si="17"/>
        <v>203</v>
      </c>
    </row>
    <row r="18" spans="1:53" ht="15.75" x14ac:dyDescent="0.25">
      <c r="A18" s="2" t="s">
        <v>18</v>
      </c>
      <c r="B18" s="9">
        <v>43</v>
      </c>
      <c r="C18" s="9">
        <v>26</v>
      </c>
      <c r="D18" s="31">
        <f t="shared" si="0"/>
        <v>0.60465116279069764</v>
      </c>
      <c r="E18" s="4">
        <f t="shared" si="1"/>
        <v>17</v>
      </c>
      <c r="F18" s="1"/>
      <c r="G18" s="2" t="s">
        <v>18</v>
      </c>
      <c r="H18" s="9">
        <v>42</v>
      </c>
      <c r="I18" s="9">
        <v>30</v>
      </c>
      <c r="J18" s="31">
        <f t="shared" si="2"/>
        <v>0.7142857142857143</v>
      </c>
      <c r="K18" s="4">
        <f t="shared" si="3"/>
        <v>12</v>
      </c>
      <c r="L18" s="1"/>
      <c r="M18" s="2" t="s">
        <v>18</v>
      </c>
      <c r="N18" s="9">
        <v>59</v>
      </c>
      <c r="O18" s="9">
        <v>19</v>
      </c>
      <c r="P18" s="31">
        <f t="shared" si="4"/>
        <v>0.32203389830508472</v>
      </c>
      <c r="Q18" s="4">
        <f t="shared" si="5"/>
        <v>40</v>
      </c>
      <c r="S18" s="2" t="s">
        <v>18</v>
      </c>
      <c r="T18" s="9">
        <v>80</v>
      </c>
      <c r="U18" s="9">
        <v>31</v>
      </c>
      <c r="V18" s="31">
        <f t="shared" si="6"/>
        <v>0.38750000000000001</v>
      </c>
      <c r="W18" s="4">
        <f t="shared" si="7"/>
        <v>49</v>
      </c>
      <c r="X18" s="1"/>
      <c r="Y18" s="2" t="s">
        <v>18</v>
      </c>
      <c r="Z18" s="9">
        <v>71</v>
      </c>
      <c r="AA18" s="9">
        <v>33</v>
      </c>
      <c r="AB18" s="31">
        <f t="shared" si="8"/>
        <v>0.46478873239436619</v>
      </c>
      <c r="AC18" s="4">
        <f t="shared" si="9"/>
        <v>38</v>
      </c>
      <c r="AD18" s="1"/>
      <c r="AE18" s="2" t="s">
        <v>18</v>
      </c>
      <c r="AF18" s="9">
        <v>77</v>
      </c>
      <c r="AG18" s="9">
        <v>23</v>
      </c>
      <c r="AH18" s="31">
        <f t="shared" si="10"/>
        <v>0.29870129870129869</v>
      </c>
      <c r="AI18" s="4">
        <f t="shared" si="11"/>
        <v>54</v>
      </c>
      <c r="AJ18" s="1"/>
      <c r="AK18" s="2" t="s">
        <v>18</v>
      </c>
      <c r="AL18" s="9">
        <v>56</v>
      </c>
      <c r="AM18" s="9">
        <v>23</v>
      </c>
      <c r="AN18" s="31">
        <f t="shared" si="12"/>
        <v>0.4107142857142857</v>
      </c>
      <c r="AO18" s="4">
        <f t="shared" si="13"/>
        <v>33</v>
      </c>
      <c r="AW18" s="2" t="s">
        <v>18</v>
      </c>
      <c r="AX18" s="4">
        <f t="shared" si="18"/>
        <v>428</v>
      </c>
      <c r="AY18" s="4">
        <f t="shared" si="19"/>
        <v>185</v>
      </c>
      <c r="AZ18" s="31">
        <f t="shared" si="16"/>
        <v>0.43224299065420563</v>
      </c>
      <c r="BA18" s="4">
        <f t="shared" si="17"/>
        <v>243</v>
      </c>
    </row>
    <row r="19" spans="1:53" ht="15.75" x14ac:dyDescent="0.25">
      <c r="A19" s="2" t="s">
        <v>19</v>
      </c>
      <c r="B19" s="9">
        <v>22</v>
      </c>
      <c r="C19" s="9">
        <v>20</v>
      </c>
      <c r="D19" s="31">
        <f t="shared" si="0"/>
        <v>0.90909090909090906</v>
      </c>
      <c r="E19" s="4">
        <f t="shared" si="1"/>
        <v>2</v>
      </c>
      <c r="F19" s="1"/>
      <c r="G19" s="2" t="s">
        <v>19</v>
      </c>
      <c r="H19" s="9">
        <v>17</v>
      </c>
      <c r="I19" s="9">
        <v>9</v>
      </c>
      <c r="J19" s="31">
        <f t="shared" si="2"/>
        <v>0.52941176470588236</v>
      </c>
      <c r="K19" s="4">
        <f t="shared" si="3"/>
        <v>8</v>
      </c>
      <c r="L19" s="1"/>
      <c r="M19" s="2" t="s">
        <v>19</v>
      </c>
      <c r="N19" s="9">
        <v>28</v>
      </c>
      <c r="O19" s="9">
        <v>15</v>
      </c>
      <c r="P19" s="31">
        <f t="shared" si="4"/>
        <v>0.5357142857142857</v>
      </c>
      <c r="Q19" s="4">
        <f t="shared" si="5"/>
        <v>13</v>
      </c>
      <c r="S19" s="2" t="s">
        <v>19</v>
      </c>
      <c r="T19" s="9">
        <v>34</v>
      </c>
      <c r="U19" s="9">
        <v>20</v>
      </c>
      <c r="V19" s="31">
        <f t="shared" si="6"/>
        <v>0.58823529411764708</v>
      </c>
      <c r="W19" s="4">
        <f t="shared" si="7"/>
        <v>14</v>
      </c>
      <c r="X19" s="1"/>
      <c r="Y19" s="2" t="s">
        <v>19</v>
      </c>
      <c r="Z19" s="9">
        <v>34</v>
      </c>
      <c r="AA19" s="9">
        <v>22</v>
      </c>
      <c r="AB19" s="31">
        <f t="shared" si="8"/>
        <v>0.6470588235294118</v>
      </c>
      <c r="AC19" s="4">
        <f t="shared" si="9"/>
        <v>12</v>
      </c>
      <c r="AD19" s="1"/>
      <c r="AE19" s="2" t="s">
        <v>19</v>
      </c>
      <c r="AF19" s="9">
        <v>38</v>
      </c>
      <c r="AG19" s="9">
        <v>21</v>
      </c>
      <c r="AH19" s="31">
        <f t="shared" si="10"/>
        <v>0.55263157894736847</v>
      </c>
      <c r="AI19" s="4">
        <f t="shared" si="11"/>
        <v>17</v>
      </c>
      <c r="AJ19" s="1"/>
      <c r="AK19" s="2" t="s">
        <v>19</v>
      </c>
      <c r="AL19" s="9">
        <v>46</v>
      </c>
      <c r="AM19" s="9">
        <v>22</v>
      </c>
      <c r="AN19" s="31">
        <f t="shared" si="12"/>
        <v>0.47826086956521741</v>
      </c>
      <c r="AO19" s="4">
        <f t="shared" si="13"/>
        <v>24</v>
      </c>
      <c r="AW19" s="2" t="s">
        <v>19</v>
      </c>
      <c r="AX19" s="4">
        <f t="shared" si="18"/>
        <v>219</v>
      </c>
      <c r="AY19" s="4">
        <f t="shared" si="19"/>
        <v>129</v>
      </c>
      <c r="AZ19" s="31">
        <f t="shared" si="16"/>
        <v>0.58904109589041098</v>
      </c>
      <c r="BA19" s="4">
        <f t="shared" si="17"/>
        <v>90</v>
      </c>
    </row>
    <row r="20" spans="1:53" ht="15.75" x14ac:dyDescent="0.25">
      <c r="A20" s="2" t="s">
        <v>20</v>
      </c>
      <c r="B20" s="9">
        <v>14</v>
      </c>
      <c r="C20" s="9">
        <v>10</v>
      </c>
      <c r="D20" s="31">
        <f t="shared" si="0"/>
        <v>0.7142857142857143</v>
      </c>
      <c r="E20" s="4">
        <f t="shared" si="1"/>
        <v>4</v>
      </c>
      <c r="F20" s="1"/>
      <c r="G20" s="2" t="s">
        <v>20</v>
      </c>
      <c r="H20" s="9">
        <v>16</v>
      </c>
      <c r="I20" s="9">
        <v>16</v>
      </c>
      <c r="J20" s="31">
        <f t="shared" si="2"/>
        <v>1</v>
      </c>
      <c r="K20" s="4">
        <f t="shared" si="3"/>
        <v>0</v>
      </c>
      <c r="L20" s="1"/>
      <c r="M20" s="2" t="s">
        <v>20</v>
      </c>
      <c r="N20" s="9">
        <v>19</v>
      </c>
      <c r="O20" s="9">
        <v>16</v>
      </c>
      <c r="P20" s="31">
        <f t="shared" si="4"/>
        <v>0.84210526315789469</v>
      </c>
      <c r="Q20" s="4">
        <f t="shared" si="5"/>
        <v>3</v>
      </c>
      <c r="S20" s="2" t="s">
        <v>20</v>
      </c>
      <c r="T20" s="9">
        <v>16</v>
      </c>
      <c r="U20" s="9">
        <v>9</v>
      </c>
      <c r="V20" s="31">
        <f t="shared" si="6"/>
        <v>0.5625</v>
      </c>
      <c r="W20" s="4">
        <f t="shared" si="7"/>
        <v>7</v>
      </c>
      <c r="X20" s="1"/>
      <c r="Y20" s="2" t="s">
        <v>20</v>
      </c>
      <c r="Z20" s="9">
        <v>24</v>
      </c>
      <c r="AA20" s="9">
        <v>21</v>
      </c>
      <c r="AB20" s="31">
        <f t="shared" si="8"/>
        <v>0.875</v>
      </c>
      <c r="AC20" s="4">
        <f t="shared" si="9"/>
        <v>3</v>
      </c>
      <c r="AD20" s="1"/>
      <c r="AE20" s="2" t="s">
        <v>20</v>
      </c>
      <c r="AF20" s="9">
        <v>26</v>
      </c>
      <c r="AG20" s="9">
        <v>14</v>
      </c>
      <c r="AH20" s="31">
        <f t="shared" si="10"/>
        <v>0.53846153846153844</v>
      </c>
      <c r="AI20" s="4">
        <f t="shared" si="11"/>
        <v>12</v>
      </c>
      <c r="AJ20" s="1"/>
      <c r="AK20" s="2" t="s">
        <v>20</v>
      </c>
      <c r="AL20" s="9">
        <v>14</v>
      </c>
      <c r="AM20" s="9">
        <v>11</v>
      </c>
      <c r="AN20" s="31">
        <f t="shared" si="12"/>
        <v>0.7857142857142857</v>
      </c>
      <c r="AO20" s="4">
        <f t="shared" si="13"/>
        <v>3</v>
      </c>
      <c r="AW20" s="2" t="s">
        <v>20</v>
      </c>
      <c r="AX20" s="4">
        <f t="shared" si="18"/>
        <v>129</v>
      </c>
      <c r="AY20" s="4">
        <f t="shared" si="19"/>
        <v>97</v>
      </c>
      <c r="AZ20" s="31">
        <f t="shared" si="16"/>
        <v>0.75193798449612403</v>
      </c>
      <c r="BA20" s="4">
        <f t="shared" si="17"/>
        <v>32</v>
      </c>
    </row>
    <row r="21" spans="1:53" ht="15.75" x14ac:dyDescent="0.25">
      <c r="A21" s="2" t="s">
        <v>21</v>
      </c>
      <c r="B21" s="9">
        <v>4</v>
      </c>
      <c r="C21" s="9">
        <v>3</v>
      </c>
      <c r="D21" s="31">
        <f t="shared" si="0"/>
        <v>0.75</v>
      </c>
      <c r="E21" s="4">
        <f t="shared" si="1"/>
        <v>1</v>
      </c>
      <c r="F21" s="1"/>
      <c r="G21" s="2" t="s">
        <v>21</v>
      </c>
      <c r="H21" s="9">
        <v>14</v>
      </c>
      <c r="I21" s="9">
        <v>11</v>
      </c>
      <c r="J21" s="31">
        <f t="shared" si="2"/>
        <v>0.7857142857142857</v>
      </c>
      <c r="K21" s="4">
        <f t="shared" si="3"/>
        <v>3</v>
      </c>
      <c r="L21" s="1"/>
      <c r="M21" s="2" t="s">
        <v>21</v>
      </c>
      <c r="N21" s="9">
        <v>6</v>
      </c>
      <c r="O21" s="9">
        <v>6</v>
      </c>
      <c r="P21" s="31">
        <f t="shared" si="4"/>
        <v>1</v>
      </c>
      <c r="Q21" s="4">
        <f t="shared" si="5"/>
        <v>0</v>
      </c>
      <c r="S21" s="2" t="s">
        <v>21</v>
      </c>
      <c r="T21" s="9">
        <v>6</v>
      </c>
      <c r="U21" s="9">
        <v>2</v>
      </c>
      <c r="V21" s="31">
        <f t="shared" si="6"/>
        <v>0.33333333333333331</v>
      </c>
      <c r="W21" s="4">
        <f t="shared" si="7"/>
        <v>4</v>
      </c>
      <c r="X21" s="1"/>
      <c r="Y21" s="2" t="s">
        <v>21</v>
      </c>
      <c r="Z21" s="9">
        <v>14</v>
      </c>
      <c r="AA21" s="9">
        <v>14</v>
      </c>
      <c r="AB21" s="31">
        <f t="shared" si="8"/>
        <v>1</v>
      </c>
      <c r="AC21" s="4">
        <f t="shared" si="9"/>
        <v>0</v>
      </c>
      <c r="AD21" s="1"/>
      <c r="AE21" s="2" t="s">
        <v>21</v>
      </c>
      <c r="AF21" s="9">
        <v>7</v>
      </c>
      <c r="AG21" s="9">
        <v>4</v>
      </c>
      <c r="AH21" s="31">
        <f t="shared" si="10"/>
        <v>0.5714285714285714</v>
      </c>
      <c r="AI21" s="4">
        <f t="shared" si="11"/>
        <v>3</v>
      </c>
      <c r="AJ21" s="1"/>
      <c r="AK21" s="2" t="s">
        <v>21</v>
      </c>
      <c r="AL21" s="9">
        <v>12</v>
      </c>
      <c r="AM21" s="9">
        <v>5</v>
      </c>
      <c r="AN21" s="31">
        <f t="shared" si="12"/>
        <v>0.41666666666666669</v>
      </c>
      <c r="AO21" s="4">
        <f t="shared" si="13"/>
        <v>7</v>
      </c>
      <c r="AW21" s="2" t="s">
        <v>21</v>
      </c>
      <c r="AX21" s="4">
        <f t="shared" si="18"/>
        <v>63</v>
      </c>
      <c r="AY21" s="4">
        <f t="shared" si="19"/>
        <v>45</v>
      </c>
      <c r="AZ21" s="31">
        <f t="shared" si="16"/>
        <v>0.7142857142857143</v>
      </c>
      <c r="BA21" s="4">
        <f t="shared" si="17"/>
        <v>18</v>
      </c>
    </row>
    <row r="22" spans="1:53" ht="15.75" x14ac:dyDescent="0.25">
      <c r="A22" s="2" t="s">
        <v>22</v>
      </c>
      <c r="B22" s="9">
        <v>0</v>
      </c>
      <c r="C22" s="9">
        <v>0</v>
      </c>
      <c r="D22" s="31">
        <v>0</v>
      </c>
      <c r="E22" s="4">
        <f t="shared" si="1"/>
        <v>0</v>
      </c>
      <c r="F22" s="1"/>
      <c r="G22" s="2" t="s">
        <v>22</v>
      </c>
      <c r="H22" s="9">
        <v>4</v>
      </c>
      <c r="I22" s="9">
        <v>1</v>
      </c>
      <c r="J22" s="31">
        <f t="shared" si="2"/>
        <v>0.25</v>
      </c>
      <c r="K22" s="4">
        <f t="shared" si="3"/>
        <v>3</v>
      </c>
      <c r="L22" s="1"/>
      <c r="M22" s="2" t="s">
        <v>22</v>
      </c>
      <c r="N22" s="9">
        <v>2</v>
      </c>
      <c r="O22" s="9">
        <v>2</v>
      </c>
      <c r="P22" s="31">
        <f t="shared" si="4"/>
        <v>1</v>
      </c>
      <c r="Q22" s="4">
        <f t="shared" si="5"/>
        <v>0</v>
      </c>
      <c r="S22" s="2" t="s">
        <v>22</v>
      </c>
      <c r="T22" s="9">
        <v>11</v>
      </c>
      <c r="U22" s="9">
        <v>4</v>
      </c>
      <c r="V22" s="31">
        <f t="shared" si="6"/>
        <v>0.36363636363636365</v>
      </c>
      <c r="W22" s="4">
        <f t="shared" si="7"/>
        <v>7</v>
      </c>
      <c r="X22" s="1"/>
      <c r="Y22" s="2" t="s">
        <v>22</v>
      </c>
      <c r="Z22" s="9">
        <v>12</v>
      </c>
      <c r="AA22" s="9">
        <v>10</v>
      </c>
      <c r="AB22" s="31">
        <f t="shared" si="8"/>
        <v>0.83333333333333337</v>
      </c>
      <c r="AC22" s="4">
        <f t="shared" si="9"/>
        <v>2</v>
      </c>
      <c r="AD22" s="1"/>
      <c r="AE22" s="2" t="s">
        <v>22</v>
      </c>
      <c r="AF22" s="9">
        <v>5</v>
      </c>
      <c r="AG22" s="9">
        <v>5</v>
      </c>
      <c r="AH22" s="31">
        <f t="shared" si="10"/>
        <v>1</v>
      </c>
      <c r="AI22" s="4">
        <f t="shared" si="11"/>
        <v>0</v>
      </c>
      <c r="AJ22" s="1"/>
      <c r="AK22" s="2" t="s">
        <v>22</v>
      </c>
      <c r="AL22" s="9">
        <v>6</v>
      </c>
      <c r="AM22" s="9">
        <v>6</v>
      </c>
      <c r="AN22" s="31">
        <f t="shared" si="12"/>
        <v>1</v>
      </c>
      <c r="AO22" s="4">
        <f t="shared" si="13"/>
        <v>0</v>
      </c>
      <c r="AW22" s="2" t="s">
        <v>22</v>
      </c>
      <c r="AX22" s="4">
        <f t="shared" si="18"/>
        <v>40</v>
      </c>
      <c r="AY22" s="4">
        <f t="shared" si="19"/>
        <v>28</v>
      </c>
      <c r="AZ22" s="31">
        <f t="shared" si="16"/>
        <v>0.7</v>
      </c>
      <c r="BA22" s="4">
        <f t="shared" si="17"/>
        <v>12</v>
      </c>
    </row>
    <row r="23" spans="1:53" ht="15.75" x14ac:dyDescent="0.25">
      <c r="A23" s="2" t="s">
        <v>23</v>
      </c>
      <c r="B23" s="9">
        <v>2</v>
      </c>
      <c r="C23" s="9">
        <v>1</v>
      </c>
      <c r="D23" s="31">
        <f t="shared" si="0"/>
        <v>0.5</v>
      </c>
      <c r="E23" s="4">
        <f t="shared" si="1"/>
        <v>1</v>
      </c>
      <c r="F23" s="1"/>
      <c r="G23" s="2" t="s">
        <v>23</v>
      </c>
      <c r="H23" s="9">
        <v>7</v>
      </c>
      <c r="I23" s="9">
        <v>0</v>
      </c>
      <c r="J23" s="31">
        <f t="shared" si="2"/>
        <v>0</v>
      </c>
      <c r="K23" s="4">
        <f t="shared" si="3"/>
        <v>7</v>
      </c>
      <c r="L23" s="1"/>
      <c r="M23" s="2" t="s">
        <v>23</v>
      </c>
      <c r="N23" s="9">
        <v>2</v>
      </c>
      <c r="O23" s="9">
        <v>1</v>
      </c>
      <c r="P23" s="31">
        <f t="shared" si="4"/>
        <v>0.5</v>
      </c>
      <c r="Q23" s="4">
        <f t="shared" si="5"/>
        <v>1</v>
      </c>
      <c r="S23" s="2" t="s">
        <v>23</v>
      </c>
      <c r="T23" s="9">
        <v>4</v>
      </c>
      <c r="U23" s="9">
        <v>3</v>
      </c>
      <c r="V23" s="31">
        <f t="shared" si="6"/>
        <v>0.75</v>
      </c>
      <c r="W23" s="4">
        <f t="shared" si="7"/>
        <v>1</v>
      </c>
      <c r="X23" s="1"/>
      <c r="Y23" s="2" t="s">
        <v>23</v>
      </c>
      <c r="Z23" s="9">
        <v>4</v>
      </c>
      <c r="AA23" s="9">
        <v>3</v>
      </c>
      <c r="AB23" s="31">
        <f t="shared" si="8"/>
        <v>0.75</v>
      </c>
      <c r="AC23" s="4">
        <f t="shared" si="9"/>
        <v>1</v>
      </c>
      <c r="AD23" s="1"/>
      <c r="AE23" s="2" t="s">
        <v>23</v>
      </c>
      <c r="AF23" s="9">
        <v>3</v>
      </c>
      <c r="AG23" s="9">
        <v>3</v>
      </c>
      <c r="AH23" s="31">
        <f t="shared" si="10"/>
        <v>1</v>
      </c>
      <c r="AI23" s="4">
        <f t="shared" si="11"/>
        <v>0</v>
      </c>
      <c r="AJ23" s="1"/>
      <c r="AK23" s="2" t="s">
        <v>23</v>
      </c>
      <c r="AL23" s="9">
        <v>2</v>
      </c>
      <c r="AM23" s="9">
        <v>2</v>
      </c>
      <c r="AN23" s="31">
        <f t="shared" si="12"/>
        <v>1</v>
      </c>
      <c r="AO23" s="4">
        <f t="shared" si="13"/>
        <v>0</v>
      </c>
      <c r="AW23" s="2" t="s">
        <v>23</v>
      </c>
      <c r="AX23" s="4">
        <f t="shared" si="18"/>
        <v>24</v>
      </c>
      <c r="AY23" s="4">
        <f t="shared" si="19"/>
        <v>13</v>
      </c>
      <c r="AZ23" s="31">
        <f t="shared" si="16"/>
        <v>0.54166666666666663</v>
      </c>
      <c r="BA23" s="4">
        <f t="shared" si="17"/>
        <v>11</v>
      </c>
    </row>
    <row r="24" spans="1:53" ht="15.75" x14ac:dyDescent="0.25">
      <c r="A24" s="2" t="s">
        <v>24</v>
      </c>
      <c r="B24" s="9">
        <v>2</v>
      </c>
      <c r="C24" s="9">
        <v>2</v>
      </c>
      <c r="D24" s="31">
        <f t="shared" si="0"/>
        <v>1</v>
      </c>
      <c r="E24" s="4">
        <f t="shared" si="1"/>
        <v>0</v>
      </c>
      <c r="F24" s="1"/>
      <c r="G24" s="2" t="s">
        <v>24</v>
      </c>
      <c r="H24" s="9">
        <v>2</v>
      </c>
      <c r="I24" s="9">
        <v>2</v>
      </c>
      <c r="J24" s="31">
        <f t="shared" si="2"/>
        <v>1</v>
      </c>
      <c r="K24" s="4">
        <f t="shared" si="3"/>
        <v>0</v>
      </c>
      <c r="L24" s="1"/>
      <c r="M24" s="2" t="s">
        <v>24</v>
      </c>
      <c r="N24" s="9">
        <v>2</v>
      </c>
      <c r="O24" s="9">
        <v>1</v>
      </c>
      <c r="P24" s="31">
        <f t="shared" si="4"/>
        <v>0.5</v>
      </c>
      <c r="Q24" s="4">
        <f t="shared" si="5"/>
        <v>1</v>
      </c>
      <c r="S24" s="2" t="s">
        <v>24</v>
      </c>
      <c r="T24" s="9">
        <v>6</v>
      </c>
      <c r="U24" s="9">
        <v>3</v>
      </c>
      <c r="V24" s="31">
        <f t="shared" si="6"/>
        <v>0.5</v>
      </c>
      <c r="W24" s="4">
        <f t="shared" si="7"/>
        <v>3</v>
      </c>
      <c r="X24" s="1"/>
      <c r="Y24" s="2" t="s">
        <v>24</v>
      </c>
      <c r="Z24" s="9">
        <v>2</v>
      </c>
      <c r="AA24" s="9">
        <v>1</v>
      </c>
      <c r="AB24" s="31">
        <f t="shared" si="8"/>
        <v>0.5</v>
      </c>
      <c r="AC24" s="4">
        <f t="shared" si="9"/>
        <v>1</v>
      </c>
      <c r="AD24" s="1"/>
      <c r="AE24" s="2" t="s">
        <v>24</v>
      </c>
      <c r="AF24" s="9">
        <v>1</v>
      </c>
      <c r="AG24" s="9">
        <v>1</v>
      </c>
      <c r="AH24" s="31">
        <f t="shared" si="10"/>
        <v>1</v>
      </c>
      <c r="AI24" s="4">
        <f t="shared" si="11"/>
        <v>0</v>
      </c>
      <c r="AJ24" s="1"/>
      <c r="AK24" s="2" t="s">
        <v>24</v>
      </c>
      <c r="AL24" s="9">
        <v>3</v>
      </c>
      <c r="AM24" s="9">
        <v>3</v>
      </c>
      <c r="AN24" s="31">
        <f t="shared" si="12"/>
        <v>1</v>
      </c>
      <c r="AO24" s="4">
        <f t="shared" si="13"/>
        <v>0</v>
      </c>
      <c r="AW24" s="2" t="s">
        <v>24</v>
      </c>
      <c r="AX24" s="4">
        <f t="shared" si="18"/>
        <v>18</v>
      </c>
      <c r="AY24" s="4">
        <f t="shared" si="19"/>
        <v>13</v>
      </c>
      <c r="AZ24" s="31">
        <f t="shared" si="16"/>
        <v>0.72222222222222221</v>
      </c>
      <c r="BA24" s="4">
        <f t="shared" si="17"/>
        <v>5</v>
      </c>
    </row>
    <row r="25" spans="1:53" ht="15.75" x14ac:dyDescent="0.25">
      <c r="A25" s="2" t="s">
        <v>25</v>
      </c>
      <c r="B25" s="9">
        <v>15</v>
      </c>
      <c r="C25" s="9">
        <v>8</v>
      </c>
      <c r="D25" s="31">
        <f t="shared" si="0"/>
        <v>0.53333333333333333</v>
      </c>
      <c r="E25" s="4">
        <f t="shared" si="1"/>
        <v>7</v>
      </c>
      <c r="F25" s="1"/>
      <c r="G25" s="2" t="s">
        <v>25</v>
      </c>
      <c r="H25" s="9">
        <v>1</v>
      </c>
      <c r="I25" s="9">
        <v>1</v>
      </c>
      <c r="J25" s="31">
        <f t="shared" si="2"/>
        <v>1</v>
      </c>
      <c r="K25" s="4">
        <f t="shared" si="3"/>
        <v>0</v>
      </c>
      <c r="L25" s="1"/>
      <c r="M25" s="2" t="s">
        <v>25</v>
      </c>
      <c r="N25" s="9">
        <v>8</v>
      </c>
      <c r="O25" s="9">
        <v>5</v>
      </c>
      <c r="P25" s="31">
        <f t="shared" si="4"/>
        <v>0.625</v>
      </c>
      <c r="Q25" s="4">
        <f t="shared" si="5"/>
        <v>3</v>
      </c>
      <c r="S25" s="2" t="s">
        <v>25</v>
      </c>
      <c r="T25" s="9">
        <v>10</v>
      </c>
      <c r="U25" s="9">
        <v>7</v>
      </c>
      <c r="V25" s="31">
        <f t="shared" si="6"/>
        <v>0.7</v>
      </c>
      <c r="W25" s="4">
        <f t="shared" si="7"/>
        <v>3</v>
      </c>
      <c r="X25" s="1"/>
      <c r="Y25" s="2" t="s">
        <v>25</v>
      </c>
      <c r="Z25" s="9">
        <v>3</v>
      </c>
      <c r="AA25" s="9">
        <v>3</v>
      </c>
      <c r="AB25" s="31">
        <f t="shared" si="8"/>
        <v>1</v>
      </c>
      <c r="AC25" s="4">
        <f t="shared" si="9"/>
        <v>0</v>
      </c>
      <c r="AD25" s="1"/>
      <c r="AE25" s="2" t="s">
        <v>25</v>
      </c>
      <c r="AF25" s="9">
        <v>4</v>
      </c>
      <c r="AG25" s="9">
        <v>1</v>
      </c>
      <c r="AH25" s="31">
        <f t="shared" si="10"/>
        <v>0.25</v>
      </c>
      <c r="AI25" s="4">
        <f t="shared" si="11"/>
        <v>3</v>
      </c>
      <c r="AJ25" s="1"/>
      <c r="AK25" s="2" t="s">
        <v>25</v>
      </c>
      <c r="AL25" s="9">
        <v>4</v>
      </c>
      <c r="AM25" s="9">
        <v>4</v>
      </c>
      <c r="AN25" s="31">
        <f t="shared" si="12"/>
        <v>1</v>
      </c>
      <c r="AO25" s="4">
        <f t="shared" si="13"/>
        <v>0</v>
      </c>
      <c r="AW25" s="2" t="s">
        <v>25</v>
      </c>
      <c r="AX25" s="4">
        <f t="shared" si="18"/>
        <v>45</v>
      </c>
      <c r="AY25" s="4">
        <f t="shared" si="19"/>
        <v>29</v>
      </c>
      <c r="AZ25" s="31">
        <f t="shared" si="16"/>
        <v>0.64444444444444449</v>
      </c>
      <c r="BA25" s="4">
        <f t="shared" si="17"/>
        <v>16</v>
      </c>
    </row>
    <row r="26" spans="1:53" ht="15.75" x14ac:dyDescent="0.25">
      <c r="A26" s="2" t="s">
        <v>26</v>
      </c>
      <c r="B26" s="10">
        <v>14</v>
      </c>
      <c r="C26" s="9">
        <v>11</v>
      </c>
      <c r="D26" s="31">
        <f t="shared" si="0"/>
        <v>0.7857142857142857</v>
      </c>
      <c r="E26" s="4">
        <f t="shared" si="1"/>
        <v>3</v>
      </c>
      <c r="F26" s="1"/>
      <c r="G26" s="2" t="s">
        <v>26</v>
      </c>
      <c r="H26" s="10">
        <v>17</v>
      </c>
      <c r="I26" s="9">
        <v>14</v>
      </c>
      <c r="J26" s="31">
        <f t="shared" si="2"/>
        <v>0.82352941176470584</v>
      </c>
      <c r="K26" s="4">
        <f t="shared" si="3"/>
        <v>3</v>
      </c>
      <c r="L26" s="1"/>
      <c r="M26" s="2" t="s">
        <v>26</v>
      </c>
      <c r="N26" s="10">
        <v>13</v>
      </c>
      <c r="O26" s="9">
        <v>12</v>
      </c>
      <c r="P26" s="31">
        <f t="shared" si="4"/>
        <v>0.92307692307692313</v>
      </c>
      <c r="Q26" s="4">
        <f t="shared" si="5"/>
        <v>1</v>
      </c>
      <c r="S26" s="2" t="s">
        <v>26</v>
      </c>
      <c r="T26" s="10">
        <v>18</v>
      </c>
      <c r="U26" s="9">
        <v>13</v>
      </c>
      <c r="V26" s="31">
        <f t="shared" si="6"/>
        <v>0.72222222222222221</v>
      </c>
      <c r="W26" s="4">
        <f t="shared" si="7"/>
        <v>5</v>
      </c>
      <c r="X26" s="1"/>
      <c r="Y26" s="2" t="s">
        <v>26</v>
      </c>
      <c r="Z26" s="10">
        <v>13</v>
      </c>
      <c r="AA26" s="9">
        <v>10</v>
      </c>
      <c r="AB26" s="31">
        <f t="shared" si="8"/>
        <v>0.76923076923076927</v>
      </c>
      <c r="AC26" s="4">
        <f t="shared" si="9"/>
        <v>3</v>
      </c>
      <c r="AD26" s="1"/>
      <c r="AE26" s="2" t="s">
        <v>26</v>
      </c>
      <c r="AF26" s="10">
        <v>12</v>
      </c>
      <c r="AG26" s="9">
        <v>10</v>
      </c>
      <c r="AH26" s="31">
        <f t="shared" si="10"/>
        <v>0.83333333333333337</v>
      </c>
      <c r="AI26" s="4">
        <f t="shared" si="11"/>
        <v>2</v>
      </c>
      <c r="AJ26" s="1"/>
      <c r="AK26" s="2" t="s">
        <v>26</v>
      </c>
      <c r="AL26" s="10">
        <v>20</v>
      </c>
      <c r="AM26" s="9">
        <v>13</v>
      </c>
      <c r="AN26" s="31">
        <f t="shared" si="12"/>
        <v>0.65</v>
      </c>
      <c r="AO26" s="4">
        <f t="shared" si="13"/>
        <v>7</v>
      </c>
      <c r="AW26" s="2" t="s">
        <v>26</v>
      </c>
      <c r="AX26" s="4">
        <f t="shared" si="18"/>
        <v>107</v>
      </c>
      <c r="AY26" s="4">
        <f t="shared" si="19"/>
        <v>83</v>
      </c>
      <c r="AZ26" s="31">
        <f t="shared" si="16"/>
        <v>0.77570093457943923</v>
      </c>
      <c r="BA26" s="4">
        <f t="shared" si="17"/>
        <v>24</v>
      </c>
    </row>
    <row r="27" spans="1:53" ht="15.75" x14ac:dyDescent="0.25">
      <c r="A27" s="2" t="s">
        <v>27</v>
      </c>
      <c r="B27" s="7">
        <v>50</v>
      </c>
      <c r="C27" s="9">
        <v>35</v>
      </c>
      <c r="D27" s="31">
        <f t="shared" si="0"/>
        <v>0.7</v>
      </c>
      <c r="E27" s="4">
        <f t="shared" si="1"/>
        <v>15</v>
      </c>
      <c r="F27" s="1"/>
      <c r="G27" s="2" t="s">
        <v>27</v>
      </c>
      <c r="H27" s="7">
        <v>52</v>
      </c>
      <c r="I27" s="9">
        <v>38</v>
      </c>
      <c r="J27" s="31">
        <f t="shared" si="2"/>
        <v>0.73076923076923073</v>
      </c>
      <c r="K27" s="4">
        <f t="shared" si="3"/>
        <v>14</v>
      </c>
      <c r="L27" s="1"/>
      <c r="M27" s="2" t="s">
        <v>27</v>
      </c>
      <c r="N27" s="7">
        <v>39</v>
      </c>
      <c r="O27" s="9">
        <v>34</v>
      </c>
      <c r="P27" s="31">
        <f t="shared" si="4"/>
        <v>0.87179487179487181</v>
      </c>
      <c r="Q27" s="4">
        <f t="shared" si="5"/>
        <v>5</v>
      </c>
      <c r="S27" s="2" t="s">
        <v>27</v>
      </c>
      <c r="T27" s="7">
        <v>56</v>
      </c>
      <c r="U27" s="9">
        <v>27</v>
      </c>
      <c r="V27" s="31">
        <f t="shared" si="6"/>
        <v>0.48214285714285715</v>
      </c>
      <c r="W27" s="4">
        <f t="shared" si="7"/>
        <v>29</v>
      </c>
      <c r="X27" s="1"/>
      <c r="Y27" s="2" t="s">
        <v>27</v>
      </c>
      <c r="Z27" s="7">
        <v>49</v>
      </c>
      <c r="AA27" s="9">
        <v>27</v>
      </c>
      <c r="AB27" s="31">
        <f t="shared" si="8"/>
        <v>0.55102040816326525</v>
      </c>
      <c r="AC27" s="4">
        <f t="shared" si="9"/>
        <v>22</v>
      </c>
      <c r="AD27" s="1"/>
      <c r="AE27" s="2" t="s">
        <v>27</v>
      </c>
      <c r="AF27" s="7">
        <v>29</v>
      </c>
      <c r="AG27" s="9">
        <v>21</v>
      </c>
      <c r="AH27" s="31">
        <f t="shared" si="10"/>
        <v>0.72413793103448276</v>
      </c>
      <c r="AI27" s="4">
        <f t="shared" si="11"/>
        <v>8</v>
      </c>
      <c r="AJ27" s="1"/>
      <c r="AK27" s="2" t="s">
        <v>27</v>
      </c>
      <c r="AL27" s="7">
        <v>82</v>
      </c>
      <c r="AM27" s="9">
        <v>45</v>
      </c>
      <c r="AN27" s="31">
        <f t="shared" si="12"/>
        <v>0.54878048780487809</v>
      </c>
      <c r="AO27" s="4">
        <f t="shared" si="13"/>
        <v>37</v>
      </c>
      <c r="AW27" s="2" t="s">
        <v>27</v>
      </c>
      <c r="AX27" s="4">
        <f t="shared" si="18"/>
        <v>357</v>
      </c>
      <c r="AY27" s="4">
        <f t="shared" si="19"/>
        <v>227</v>
      </c>
      <c r="AZ27" s="31">
        <f t="shared" si="16"/>
        <v>0.63585434173669464</v>
      </c>
      <c r="BA27" s="4">
        <f t="shared" si="17"/>
        <v>130</v>
      </c>
    </row>
    <row r="28" spans="1:53" x14ac:dyDescent="0.25">
      <c r="A28" s="7" t="s">
        <v>36</v>
      </c>
      <c r="B28" s="7">
        <f t="shared" ref="B28" si="20">SUM(B4:B27)</f>
        <v>6299</v>
      </c>
      <c r="C28" s="7">
        <f>SUM(C4:C27)</f>
        <v>2768</v>
      </c>
      <c r="D28" s="31">
        <f t="shared" si="0"/>
        <v>0.43943483092554375</v>
      </c>
      <c r="E28" s="7">
        <f>SUM(E4:E27)</f>
        <v>3531</v>
      </c>
      <c r="F28" s="1"/>
      <c r="G28" s="7" t="s">
        <v>36</v>
      </c>
      <c r="H28" s="7">
        <f t="shared" ref="H28" si="21">SUM(H4:H27)</f>
        <v>5653</v>
      </c>
      <c r="I28" s="7">
        <f>SUM(I4:I27)</f>
        <v>2588</v>
      </c>
      <c r="J28" s="31">
        <f t="shared" si="2"/>
        <v>0.45781001238280561</v>
      </c>
      <c r="K28" s="7">
        <f>SUM(K4:K27)</f>
        <v>3065</v>
      </c>
      <c r="L28" s="1"/>
      <c r="M28" s="7" t="s">
        <v>36</v>
      </c>
      <c r="N28" s="7">
        <f t="shared" ref="N28" si="22">SUM(N4:N27)</f>
        <v>3139</v>
      </c>
      <c r="O28" s="7">
        <f>SUM(O4:O27)</f>
        <v>1592</v>
      </c>
      <c r="P28" s="31">
        <f t="shared" si="4"/>
        <v>0.50716788786237654</v>
      </c>
      <c r="Q28" s="7">
        <f>SUM(Q4:Q27)</f>
        <v>1547</v>
      </c>
      <c r="S28" s="7" t="s">
        <v>36</v>
      </c>
      <c r="T28" s="7">
        <f t="shared" ref="T28" si="23">SUM(T4:T27)</f>
        <v>6529</v>
      </c>
      <c r="U28" s="7">
        <f>SUM(U4:U27)</f>
        <v>2390</v>
      </c>
      <c r="V28" s="31">
        <f t="shared" si="6"/>
        <v>0.36605912084545872</v>
      </c>
      <c r="W28" s="7">
        <f>SUM(W4:W27)</f>
        <v>4139</v>
      </c>
      <c r="X28" s="1"/>
      <c r="Y28" s="7" t="s">
        <v>36</v>
      </c>
      <c r="Z28" s="7">
        <f t="shared" ref="Z28" si="24">SUM(Z4:Z27)</f>
        <v>6706</v>
      </c>
      <c r="AA28" s="7">
        <f>SUM(AA4:AA27)</f>
        <v>2191</v>
      </c>
      <c r="AB28" s="31">
        <f t="shared" si="8"/>
        <v>0.3267223382045929</v>
      </c>
      <c r="AC28" s="7">
        <f>SUM(AC4:AC27)</f>
        <v>4515</v>
      </c>
      <c r="AD28" s="1"/>
      <c r="AE28" s="7" t="s">
        <v>36</v>
      </c>
      <c r="AF28" s="7">
        <f t="shared" ref="AF28" si="25">SUM(AF4:AF27)</f>
        <v>4020</v>
      </c>
      <c r="AG28" s="7">
        <f>SUM(AG4:AG27)</f>
        <v>1014</v>
      </c>
      <c r="AH28" s="31">
        <f t="shared" si="10"/>
        <v>0.25223880597014925</v>
      </c>
      <c r="AI28" s="7">
        <f>SUM(AI4:AI27)</f>
        <v>3006</v>
      </c>
      <c r="AJ28" s="1"/>
      <c r="AK28" s="7" t="s">
        <v>36</v>
      </c>
      <c r="AL28" s="7">
        <f t="shared" ref="AL28" si="26">SUM(AL4:AL27)</f>
        <v>3024</v>
      </c>
      <c r="AM28" s="7">
        <f>SUM(AM4:AM27)</f>
        <v>1064</v>
      </c>
      <c r="AN28" s="31">
        <f t="shared" si="12"/>
        <v>0.35185185185185186</v>
      </c>
      <c r="AO28" s="7">
        <f>SUM(AO4:AO27)</f>
        <v>1960</v>
      </c>
      <c r="AW28" s="7" t="s">
        <v>36</v>
      </c>
      <c r="AX28" s="7">
        <f t="shared" ref="AX28" si="27">SUM(AX4:AX27)</f>
        <v>48360</v>
      </c>
      <c r="AY28" s="7">
        <f>SUM(AY4:AY27)</f>
        <v>17304</v>
      </c>
      <c r="AZ28" s="31">
        <f t="shared" si="16"/>
        <v>0.35781637717121589</v>
      </c>
      <c r="BA28" s="7">
        <f>SUM(BA4:BA27)</f>
        <v>31056</v>
      </c>
    </row>
  </sheetData>
  <mergeCells count="9">
    <mergeCell ref="AK1:AO2"/>
    <mergeCell ref="AQ1:AU2"/>
    <mergeCell ref="AW1:BA2"/>
    <mergeCell ref="A1:E2"/>
    <mergeCell ref="G1:K2"/>
    <mergeCell ref="M1:Q2"/>
    <mergeCell ref="S1:W2"/>
    <mergeCell ref="Y1:AC2"/>
    <mergeCell ref="AE1:AI2"/>
  </mergeCells>
  <pageMargins left="0.7" right="0.7" top="0.75" bottom="0.75" header="0.3" footer="0.3"/>
  <pageSetup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28</v>
      </c>
      <c r="C3" s="55"/>
      <c r="D3" s="55"/>
      <c r="E3" s="55"/>
      <c r="F3" s="55"/>
      <c r="G3" s="1"/>
      <c r="H3" s="53" t="s">
        <v>29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30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30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31</v>
      </c>
      <c r="C19" s="53"/>
      <c r="D19" s="53"/>
      <c r="E19" s="53"/>
      <c r="F19" s="53"/>
      <c r="H19" s="53" t="s">
        <v>32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30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30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33</v>
      </c>
      <c r="C34" s="53"/>
      <c r="D34" s="53"/>
      <c r="E34" s="53"/>
      <c r="F34" s="53"/>
      <c r="H34" s="53" t="s">
        <v>34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30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30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37</v>
      </c>
      <c r="C49" s="53"/>
      <c r="D49" s="53"/>
      <c r="E49" s="53"/>
      <c r="F49" s="53"/>
      <c r="H49" s="53" t="s">
        <v>35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30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30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38</v>
      </c>
      <c r="C64" s="53"/>
      <c r="D64" s="53"/>
      <c r="E64" s="53"/>
      <c r="F64" s="53"/>
      <c r="H64" s="53" t="s">
        <v>39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30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30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40</v>
      </c>
      <c r="C79" s="53"/>
      <c r="D79" s="53"/>
      <c r="E79" s="53"/>
      <c r="F79" s="53"/>
      <c r="H79" s="53" t="s">
        <v>41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30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30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42</v>
      </c>
      <c r="C94" s="53"/>
      <c r="D94" s="53"/>
      <c r="E94" s="53"/>
      <c r="F94" s="53"/>
      <c r="H94" s="53" t="s">
        <v>43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30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30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44</v>
      </c>
      <c r="C109" s="53"/>
      <c r="D109" s="53"/>
      <c r="E109" s="53"/>
      <c r="F109" s="53"/>
      <c r="H109" s="53" t="s">
        <v>45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30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30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46</v>
      </c>
      <c r="C124" s="53"/>
      <c r="D124" s="53"/>
      <c r="E124" s="53"/>
      <c r="F124" s="53"/>
      <c r="H124" s="53" t="s">
        <v>47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30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30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2020-10-19T14:07:51Z</cp:lastPrinted>
  <dcterms:created xsi:type="dcterms:W3CDTF">2020-09-21T13:36:52Z</dcterms:created>
  <dcterms:modified xsi:type="dcterms:W3CDTF">2020-10-23T08:55:13Z</dcterms:modified>
</cp:coreProperties>
</file>